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090" windowWidth="11340" windowHeight="4665" activeTab="0"/>
  </bookViews>
  <sheets>
    <sheet name="Condensed IS" sheetId="1" r:id="rId1"/>
    <sheet name="Condensed BS" sheetId="2" r:id="rId2"/>
    <sheet name="Condensed SCIE" sheetId="3" r:id="rId3"/>
    <sheet name="Condensed CF" sheetId="4" r:id="rId4"/>
  </sheets>
  <externalReferences>
    <externalReference r:id="rId7"/>
  </externalReferences>
  <definedNames>
    <definedName name="_xlnm.Print_Area" localSheetId="1">'Condensed BS'!$A$1:$F$69</definedName>
    <definedName name="_xlnm.Print_Area" localSheetId="3">'Condensed CF'!$A$1:$G$102</definedName>
    <definedName name="_xlnm.Print_Area" localSheetId="0">'Condensed IS'!$A$1:$K$47</definedName>
    <definedName name="_xlnm.Print_Area" localSheetId="2">'Condensed SCIE'!$A$1:$V$68</definedName>
  </definedNames>
  <calcPr fullCalcOnLoad="1"/>
</workbook>
</file>

<file path=xl/sharedStrings.xml><?xml version="1.0" encoding="utf-8"?>
<sst xmlns="http://schemas.openxmlformats.org/spreadsheetml/2006/main" count="247" uniqueCount="204">
  <si>
    <t>Note</t>
  </si>
  <si>
    <t>RM'000</t>
  </si>
  <si>
    <t>CONDENSED CONSOLIDATED BALANCE SHEET</t>
  </si>
  <si>
    <t>Inventories</t>
  </si>
  <si>
    <t>Trade receivables</t>
  </si>
  <si>
    <t>Deferred tax liabilities</t>
  </si>
  <si>
    <t>Minority interests</t>
  </si>
  <si>
    <t>Reserves</t>
  </si>
  <si>
    <t>Unaudited</t>
  </si>
  <si>
    <t>Property, plant and equipment</t>
  </si>
  <si>
    <t>Investment in unquoted shares - at cost</t>
  </si>
  <si>
    <t>Trade payables</t>
  </si>
  <si>
    <t>Translation</t>
  </si>
  <si>
    <t>Total</t>
  </si>
  <si>
    <t>adjustment</t>
  </si>
  <si>
    <t>Capital</t>
  </si>
  <si>
    <t>capital</t>
  </si>
  <si>
    <t>equity</t>
  </si>
  <si>
    <t>CONDENSED CONSOLIDATED STATEMENT OF CHANGES IN EQUITY</t>
  </si>
  <si>
    <t>Issued</t>
  </si>
  <si>
    <t>reserve</t>
  </si>
  <si>
    <t>profit</t>
  </si>
  <si>
    <t>CONDENSED CONSOLIDATED CASH FLOW STATEMENT</t>
  </si>
  <si>
    <t>Adjustments for:</t>
  </si>
  <si>
    <t xml:space="preserve"> Depreciation of property, plant and equipment</t>
  </si>
  <si>
    <t xml:space="preserve"> Interest income</t>
  </si>
  <si>
    <t>(Increase)/Decrease in:</t>
  </si>
  <si>
    <t xml:space="preserve"> Inventories</t>
  </si>
  <si>
    <t xml:space="preserve"> Trade receivables</t>
  </si>
  <si>
    <t xml:space="preserve"> Trade payables</t>
  </si>
  <si>
    <t xml:space="preserve"> Other payables and accrued expenses</t>
  </si>
  <si>
    <t>Income tax paid</t>
  </si>
  <si>
    <t>Proceeds from disposal of property, plant and equipment</t>
  </si>
  <si>
    <t>Interest received</t>
  </si>
  <si>
    <t>Effects of changes in exchange rates</t>
  </si>
  <si>
    <t>Finance cost paid</t>
  </si>
  <si>
    <t>Revenue</t>
  </si>
  <si>
    <t>- dilluted</t>
  </si>
  <si>
    <t>N/A</t>
  </si>
  <si>
    <t>(The figures have not been audited)</t>
  </si>
  <si>
    <t>- basic</t>
  </si>
  <si>
    <t>CASH FLOWS FROM/(USED IN) INVESTING ACTIVITIES</t>
  </si>
  <si>
    <t>CASH FLOWS FROM/(USED IN) FINANCING ACTIVITIES</t>
  </si>
  <si>
    <t>CASH FLOWS FROM/(USED IN) OPERATING ACTIVITIES</t>
  </si>
  <si>
    <t>Finance costs</t>
  </si>
  <si>
    <t xml:space="preserve"> Finance costs</t>
  </si>
  <si>
    <t>Share in results of associated company</t>
  </si>
  <si>
    <t>Audited</t>
  </si>
  <si>
    <t>Individual Quarter</t>
  </si>
  <si>
    <t>Quarter</t>
  </si>
  <si>
    <t>Cumulative Quarter</t>
  </si>
  <si>
    <t xml:space="preserve">Preceding Year </t>
  </si>
  <si>
    <t>(These figures have not been audited)</t>
  </si>
  <si>
    <t>Current Year</t>
  </si>
  <si>
    <t>CONDENSED CONSOLIDATED INCOME STATEMENT</t>
  </si>
  <si>
    <t>Costs of sales</t>
  </si>
  <si>
    <t>Gross profit</t>
  </si>
  <si>
    <t>Taxation</t>
  </si>
  <si>
    <t>SAAG CONSOLIDATED (M) BHD</t>
  </si>
  <si>
    <t>Increase/(Decrease) in:</t>
  </si>
  <si>
    <t>Net tangible assets per share (RM)</t>
  </si>
  <si>
    <t>Share</t>
  </si>
  <si>
    <t xml:space="preserve"> Loss on disposal of quoted shares</t>
  </si>
  <si>
    <t>premium</t>
  </si>
  <si>
    <t>Cash and cash equivalents comprise the following balance sheet amounts:</t>
  </si>
  <si>
    <t>Cash on hand and at banks</t>
  </si>
  <si>
    <t>Bank overdrafts</t>
  </si>
  <si>
    <t>Fixed deposits with licensed banks</t>
  </si>
  <si>
    <t>Deferred tax assets</t>
  </si>
  <si>
    <t>Proceeds from disposal of quoted shares</t>
  </si>
  <si>
    <t>Acquisition of subsidiary companies</t>
  </si>
  <si>
    <t>Translation adjustment for the year</t>
  </si>
  <si>
    <t>Long-term borrowings</t>
  </si>
  <si>
    <t>Reserve on</t>
  </si>
  <si>
    <t>consolidation</t>
  </si>
  <si>
    <t>Net profit for the year</t>
  </si>
  <si>
    <t>Income tax refund</t>
  </si>
  <si>
    <t>Repayment of bank borrowings</t>
  </si>
  <si>
    <t xml:space="preserve"> Property, plant and equipment written off</t>
  </si>
  <si>
    <t>Dividend received</t>
  </si>
  <si>
    <t>Net profit for the period</t>
  </si>
  <si>
    <t>Profit/(Loss) before tax</t>
  </si>
  <si>
    <t>Proceeds from issue of shares</t>
  </si>
  <si>
    <t>Share issue expenses</t>
  </si>
  <si>
    <t>Expenses incurred for corporate exercise</t>
  </si>
  <si>
    <t>Bad Debts Written off</t>
  </si>
  <si>
    <t>Increase in investment in subsidiary company</t>
  </si>
  <si>
    <t>Net Cash Used In Investing Activities</t>
  </si>
  <si>
    <t>Acquisition of a subsidiary company</t>
  </si>
  <si>
    <t xml:space="preserve">Acquisition of additional interest in a </t>
  </si>
  <si>
    <t xml:space="preserve">  subsidiary company</t>
  </si>
  <si>
    <t>Allowance for slow-moving inventories</t>
  </si>
  <si>
    <t>Goodwill written off</t>
  </si>
  <si>
    <t>Waiver of bank borrowings</t>
  </si>
  <si>
    <t>Allowance for doubtful debts no longer required</t>
  </si>
  <si>
    <t>Proceeds from issue of shares to minority shareholders of subsidiary company</t>
  </si>
  <si>
    <t>NET INCREASE/(DECREASE) IN CASH AND CASH EQUIVALENTS</t>
  </si>
  <si>
    <t>Net Assets per share (RM)</t>
  </si>
  <si>
    <t xml:space="preserve">Allowance for doubtful debts </t>
  </si>
  <si>
    <t>Attributable to:</t>
  </si>
  <si>
    <t>Earnings per share (sen)</t>
  </si>
  <si>
    <t>Total Liabilities</t>
  </si>
  <si>
    <t>Equity</t>
  </si>
  <si>
    <t xml:space="preserve">  the Company</t>
  </si>
  <si>
    <t>Minority Interest</t>
  </si>
  <si>
    <t xml:space="preserve">Total Equity </t>
  </si>
  <si>
    <t>Total Equity Attributable to Shareholders of</t>
  </si>
  <si>
    <t xml:space="preserve">Goodwill </t>
  </si>
  <si>
    <t>Translation adjustment for the period</t>
  </si>
  <si>
    <t>Less: Fixed deposit pledged</t>
  </si>
  <si>
    <t>Interest paid</t>
  </si>
  <si>
    <t>Purchase of property, plant and equipment</t>
  </si>
  <si>
    <t>Operating Profit Before Working Capital Changes</t>
  </si>
  <si>
    <t xml:space="preserve">Minority </t>
  </si>
  <si>
    <t>Interest</t>
  </si>
  <si>
    <t>Amount due from contract customer</t>
  </si>
  <si>
    <t xml:space="preserve"> Unrealised (gain)/loss on foreign exchange - net</t>
  </si>
  <si>
    <t>CASH AND CASH EQUIVALENTS AT BEGINNING OF PERIOD</t>
  </si>
  <si>
    <t>CASH AND CASH EQUIVALENTS AT END OF PERIOD</t>
  </si>
  <si>
    <t>Net Cash From Operating Activities</t>
  </si>
  <si>
    <t>Equity holders of the Company</t>
  </si>
  <si>
    <t>Other operating expenses</t>
  </si>
  <si>
    <t>Other income</t>
  </si>
  <si>
    <t>Profit from operations</t>
  </si>
  <si>
    <t>Profit before taxation</t>
  </si>
  <si>
    <t xml:space="preserve">The condensed consolidated income statement should be read in conjunction with the audited financial statements for the year ended </t>
  </si>
  <si>
    <t xml:space="preserve">The condensed consolidated cashflow Statement should be read in conjunction with the audited financial statements for the year ended </t>
  </si>
  <si>
    <t>ASSETS</t>
  </si>
  <si>
    <t>Non-Current assets</t>
  </si>
  <si>
    <t>Current assets</t>
  </si>
  <si>
    <t>TOTAL ASSETS</t>
  </si>
  <si>
    <t>EQUITY AND LIABILITIES</t>
  </si>
  <si>
    <t>Non-current liabilities</t>
  </si>
  <si>
    <t>Current liabilities</t>
  </si>
  <si>
    <t>TOTAL EQUITY AND LIABILITIES</t>
  </si>
  <si>
    <t>Investment in associates</t>
  </si>
  <si>
    <t>Cash and bank balances</t>
  </si>
  <si>
    <t>Share capital</t>
  </si>
  <si>
    <t>Retained</t>
  </si>
  <si>
    <t>At 1 January 2006</t>
  </si>
  <si>
    <t>Issued of ordinary share pursuant to ESOS</t>
  </si>
  <si>
    <t xml:space="preserve">Issued of ordinary share pursuant to </t>
  </si>
  <si>
    <t xml:space="preserve">   private placement</t>
  </si>
  <si>
    <t>Amount due to contract customer</t>
  </si>
  <si>
    <t>Share premium arising on ESOS</t>
  </si>
  <si>
    <t xml:space="preserve">The condensed consolidated balance sheet should be read in conjunction with the audited financial statements </t>
  </si>
  <si>
    <t>financial statements.</t>
  </si>
  <si>
    <t>Other Investments</t>
  </si>
  <si>
    <t xml:space="preserve"> Amount due from contract customer</t>
  </si>
  <si>
    <t xml:space="preserve"> Amount due to contract customer</t>
  </si>
  <si>
    <t xml:space="preserve"> Gain on disposal of quoted investment</t>
  </si>
  <si>
    <t>As at 31.12.2006</t>
  </si>
  <si>
    <t>At 31 December 2006</t>
  </si>
  <si>
    <t>Investment Property</t>
  </si>
  <si>
    <t>Other Payables</t>
  </si>
  <si>
    <t xml:space="preserve"> Loss on disposal of property, plant and equipment</t>
  </si>
  <si>
    <t>Gain on disposal of shares in subsidiary company</t>
  </si>
  <si>
    <t>Allowance for doubtful debts</t>
  </si>
  <si>
    <t>Provision for diminuition in value of investments</t>
  </si>
  <si>
    <t xml:space="preserve">Charge out of ESOS expense </t>
  </si>
  <si>
    <t>Net Cash From Financing Activities</t>
  </si>
  <si>
    <t>Cash From  Operations</t>
  </si>
  <si>
    <t>Interim financial statements for the quarter ended 31 March 2007</t>
  </si>
  <si>
    <t>31 December 2006 and the accompanying explanatory notes attached to the interim financial statements.</t>
  </si>
  <si>
    <t>3 months ended</t>
  </si>
  <si>
    <t>31.03.06</t>
  </si>
  <si>
    <t>31.03.07</t>
  </si>
  <si>
    <t xml:space="preserve">for the year ended 31 December 2006 and the accompanying explanatory notes attached to the interim </t>
  </si>
  <si>
    <t>The condensed consolidated  statement of changes in equity should be read in conjunction with the audited financial statements for the year ended '31 December 2006 and the accompanying explanatory notes attached to the interim financial statements.</t>
  </si>
  <si>
    <t>As at 31.03.2007</t>
  </si>
  <si>
    <t>At 1 January 2007</t>
  </si>
  <si>
    <t>At 31 March 2007</t>
  </si>
  <si>
    <t>Reserve realised upon exercise of ESOS</t>
  </si>
  <si>
    <t>Option</t>
  </si>
  <si>
    <t>Reserve</t>
  </si>
  <si>
    <t>Investment in unquoted Bonds</t>
  </si>
  <si>
    <t>Fixed Deposits With Licensed bank</t>
  </si>
  <si>
    <t>Amount owing to an associated company</t>
  </si>
  <si>
    <t>Tax liabilities</t>
  </si>
  <si>
    <t>Short term borrowings</t>
  </si>
  <si>
    <t>Hire-purchase creditors</t>
  </si>
  <si>
    <t>Other payables and accruals</t>
  </si>
  <si>
    <t>Other receivables, deposits and prepayments</t>
  </si>
  <si>
    <t>Amount owing to directors</t>
  </si>
  <si>
    <t>Property development costs</t>
  </si>
  <si>
    <t>Bad debts written back</t>
  </si>
  <si>
    <t xml:space="preserve"> Share of results in an associated company</t>
  </si>
  <si>
    <t>Development costs incurred</t>
  </si>
  <si>
    <t>Proceeds from disposal of quoted investment</t>
  </si>
  <si>
    <t>Payment of hire-purchase creditors</t>
  </si>
  <si>
    <t xml:space="preserve"> Drawdown / (Repayment) of bank borrowings</t>
  </si>
  <si>
    <t>Repayment to directors</t>
  </si>
  <si>
    <t>Fair value of share options granted</t>
  </si>
  <si>
    <t xml:space="preserve">   under ESOS</t>
  </si>
  <si>
    <t>Share option lapsed</t>
  </si>
  <si>
    <t>Currency</t>
  </si>
  <si>
    <t xml:space="preserve">Realisation of reserve upon partial </t>
  </si>
  <si>
    <t xml:space="preserve">  disposal of a subsidiary company</t>
  </si>
  <si>
    <t>Accreation of interest upon partial</t>
  </si>
  <si>
    <t>Acquisition of subsidiary company</t>
  </si>
  <si>
    <t>Attributable to Equity Holders of the  Company</t>
  </si>
  <si>
    <t>Purchase of unquoted investment</t>
  </si>
  <si>
    <t>Released of fixed deposits pledged</t>
  </si>
  <si>
    <t xml:space="preserve"> Amount owing to an associated company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</si>
</sst>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d\-mmm\-yyyy"/>
    <numFmt numFmtId="167" formatCode="dd\ mmm\ yyyy"/>
    <numFmt numFmtId="168" formatCode="0.00_);\(0.00\)"/>
    <numFmt numFmtId="169" formatCode="#,##0.0_);\(#,##0.0\)"/>
    <numFmt numFmtId="170" formatCode="#,##0.0_);[Red]\(#,##0.0\)"/>
    <numFmt numFmtId="171" formatCode="_(* #,##0.000_);_(* \(#,##0.000\);_(* &quot;-&quot;??_);_(@_)"/>
    <numFmt numFmtId="172" formatCode="_(* #,##0.0000_);_(* \(#,##0.0000\);_(* &quot;-&quot;??_);_(@_)"/>
    <numFmt numFmtId="173" formatCode="_(* #,##0.00000_);_(* \(#,##0.00000\);_(* &quot;-&quot;??_);_(@_)"/>
    <numFmt numFmtId="174" formatCode="_(* #,##0.000000_);_(* \(#,##0.000000\);_(* &quot;-&quot;??_);_(@_)"/>
    <numFmt numFmtId="175" formatCode="_(* #,##0.0000000_);_(* \(#,##0.0000000\);_(* &quot;-&quot;??_);_(@_)"/>
    <numFmt numFmtId="176" formatCode="0.0"/>
    <numFmt numFmtId="177" formatCode="#,##0.000000_);\(#,##0.0000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s>
  <fonts count="9">
    <font>
      <sz val="10"/>
      <name val="Arial"/>
      <family val="0"/>
    </font>
    <font>
      <b/>
      <sz val="10"/>
      <name val="Arial"/>
      <family val="2"/>
    </font>
    <font>
      <i/>
      <sz val="10"/>
      <name val="Arial"/>
      <family val="2"/>
    </font>
    <font>
      <b/>
      <i/>
      <sz val="10"/>
      <name val="Arial"/>
      <family val="2"/>
    </font>
    <font>
      <sz val="10"/>
      <color indexed="8"/>
      <name val="Arial"/>
      <family val="2"/>
    </font>
    <font>
      <u val="single"/>
      <sz val="10"/>
      <color indexed="12"/>
      <name val="Arial"/>
      <family val="0"/>
    </font>
    <font>
      <u val="single"/>
      <sz val="10"/>
      <color indexed="36"/>
      <name val="Arial"/>
      <family val="0"/>
    </font>
    <font>
      <sz val="10"/>
      <color indexed="10"/>
      <name val="Arial"/>
      <family val="2"/>
    </font>
    <font>
      <sz val="10"/>
      <name val="Times New Roman"/>
      <family val="1"/>
    </font>
  </fonts>
  <fills count="3">
    <fill>
      <patternFill/>
    </fill>
    <fill>
      <patternFill patternType="gray125"/>
    </fill>
    <fill>
      <patternFill patternType="solid">
        <fgColor indexed="43"/>
        <bgColor indexed="64"/>
      </patternFill>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38" fontId="1" fillId="0" borderId="0" xfId="0" applyNumberFormat="1" applyFont="1" applyAlignment="1">
      <alignment/>
    </xf>
    <xf numFmtId="38" fontId="0" fillId="0" borderId="0" xfId="0" applyNumberFormat="1" applyFont="1" applyAlignment="1">
      <alignment/>
    </xf>
    <xf numFmtId="38" fontId="0" fillId="0" borderId="0" xfId="0" applyNumberFormat="1" applyFont="1" applyAlignment="1">
      <alignment horizontal="right"/>
    </xf>
    <xf numFmtId="38" fontId="1" fillId="0" borderId="0" xfId="0" applyNumberFormat="1" applyFont="1" applyAlignment="1">
      <alignment horizontal="center"/>
    </xf>
    <xf numFmtId="0" fontId="0" fillId="0" borderId="0" xfId="0" applyAlignment="1">
      <alignment horizontal="center"/>
    </xf>
    <xf numFmtId="38" fontId="1" fillId="0" borderId="0" xfId="0" applyNumberFormat="1" applyFont="1" applyAlignment="1">
      <alignment horizontal="right"/>
    </xf>
    <xf numFmtId="38" fontId="0" fillId="0" borderId="0" xfId="0" applyNumberFormat="1" applyFont="1" applyAlignment="1">
      <alignment horizontal="center"/>
    </xf>
    <xf numFmtId="38" fontId="0" fillId="0" borderId="0" xfId="0" applyNumberFormat="1" applyFont="1" applyBorder="1" applyAlignment="1">
      <alignment horizontal="right"/>
    </xf>
    <xf numFmtId="38" fontId="0" fillId="0" borderId="0" xfId="0" applyNumberFormat="1" applyFont="1" applyFill="1" applyBorder="1" applyAlignment="1">
      <alignment horizontal="right"/>
    </xf>
    <xf numFmtId="38" fontId="0" fillId="0" borderId="0" xfId="0" applyNumberFormat="1" applyFont="1" applyFill="1" applyAlignment="1">
      <alignment horizontal="right"/>
    </xf>
    <xf numFmtId="164" fontId="0" fillId="0" borderId="0" xfId="15" applyNumberFormat="1" applyAlignment="1">
      <alignment/>
    </xf>
    <xf numFmtId="164" fontId="0" fillId="0" borderId="0" xfId="15" applyNumberFormat="1" applyAlignment="1">
      <alignment/>
    </xf>
    <xf numFmtId="164" fontId="0" fillId="0" borderId="1" xfId="0" applyNumberFormat="1" applyBorder="1" applyAlignment="1">
      <alignment/>
    </xf>
    <xf numFmtId="38" fontId="2" fillId="0" borderId="0" xfId="0" applyNumberFormat="1" applyFont="1" applyAlignment="1">
      <alignment/>
    </xf>
    <xf numFmtId="164" fontId="0" fillId="0" borderId="0" xfId="15" applyNumberFormat="1" applyBorder="1" applyAlignment="1">
      <alignment/>
    </xf>
    <xf numFmtId="164" fontId="0" fillId="0" borderId="1" xfId="15" applyNumberFormat="1" applyBorder="1" applyAlignment="1">
      <alignment/>
    </xf>
    <xf numFmtId="0" fontId="0" fillId="0" borderId="0" xfId="0" applyBorder="1" applyAlignment="1">
      <alignment/>
    </xf>
    <xf numFmtId="164" fontId="0" fillId="0" borderId="0" xfId="15" applyNumberFormat="1" applyFill="1" applyAlignment="1">
      <alignment/>
    </xf>
    <xf numFmtId="38" fontId="0" fillId="0" borderId="0" xfId="0" applyNumberFormat="1" applyFont="1" applyBorder="1" applyAlignment="1">
      <alignment horizontal="center"/>
    </xf>
    <xf numFmtId="38" fontId="1" fillId="0" borderId="0" xfId="0" applyNumberFormat="1" applyFont="1" applyBorder="1" applyAlignment="1">
      <alignment/>
    </xf>
    <xf numFmtId="0" fontId="1" fillId="0" borderId="0" xfId="0" applyFont="1" applyAlignment="1">
      <alignment horizontal="center"/>
    </xf>
    <xf numFmtId="164" fontId="0" fillId="0" borderId="2" xfId="15" applyNumberFormat="1" applyBorder="1" applyAlignment="1">
      <alignment/>
    </xf>
    <xf numFmtId="164" fontId="0" fillId="0" borderId="0" xfId="15" applyNumberFormat="1" applyBorder="1" applyAlignment="1">
      <alignment/>
    </xf>
    <xf numFmtId="0" fontId="1" fillId="0" borderId="0" xfId="0" applyFont="1" applyAlignment="1">
      <alignment/>
    </xf>
    <xf numFmtId="0" fontId="0" fillId="0" borderId="0" xfId="0" applyFont="1" applyAlignment="1">
      <alignment/>
    </xf>
    <xf numFmtId="38" fontId="2" fillId="0" borderId="0" xfId="0" applyNumberFormat="1" applyFont="1" applyAlignment="1">
      <alignment horizontal="center"/>
    </xf>
    <xf numFmtId="38" fontId="0" fillId="0" borderId="0" xfId="0" applyNumberFormat="1" applyFont="1" applyFill="1" applyBorder="1" applyAlignment="1">
      <alignment/>
    </xf>
    <xf numFmtId="38" fontId="1" fillId="0" borderId="0" xfId="0" applyNumberFormat="1" applyFont="1" applyFill="1" applyAlignment="1">
      <alignment horizontal="center"/>
    </xf>
    <xf numFmtId="0" fontId="0" fillId="0" borderId="0" xfId="0" applyFill="1" applyAlignment="1">
      <alignment/>
    </xf>
    <xf numFmtId="164" fontId="0" fillId="0" borderId="0" xfId="15" applyNumberFormat="1" applyFill="1" applyAlignment="1">
      <alignment/>
    </xf>
    <xf numFmtId="164" fontId="0" fillId="0" borderId="0" xfId="15" applyNumberFormat="1" applyFont="1" applyFill="1" applyBorder="1" applyAlignment="1">
      <alignment horizontal="right"/>
    </xf>
    <xf numFmtId="38" fontId="1" fillId="0" borderId="0" xfId="0" applyNumberFormat="1" applyFont="1" applyFill="1" applyAlignment="1">
      <alignment horizontal="right"/>
    </xf>
    <xf numFmtId="167" fontId="1" fillId="0" borderId="0" xfId="0" applyNumberFormat="1" applyFont="1" applyFill="1" applyAlignment="1">
      <alignment horizontal="right"/>
    </xf>
    <xf numFmtId="38" fontId="3" fillId="0" borderId="0" xfId="0" applyNumberFormat="1" applyFont="1" applyAlignment="1">
      <alignment/>
    </xf>
    <xf numFmtId="164" fontId="0" fillId="0" borderId="0" xfId="15" applyNumberFormat="1" applyFont="1" applyAlignment="1">
      <alignment/>
    </xf>
    <xf numFmtId="0" fontId="0" fillId="0" borderId="0" xfId="0" applyFont="1" applyAlignment="1">
      <alignment horizontal="center"/>
    </xf>
    <xf numFmtId="164" fontId="0" fillId="0" borderId="2" xfId="15" applyNumberFormat="1" applyFill="1" applyBorder="1" applyAlignment="1">
      <alignment/>
    </xf>
    <xf numFmtId="38" fontId="0" fillId="0" borderId="0" xfId="0" applyNumberFormat="1" applyFont="1" applyFill="1" applyAlignment="1">
      <alignment/>
    </xf>
    <xf numFmtId="38" fontId="1" fillId="0" borderId="0" xfId="0" applyNumberFormat="1" applyFont="1" applyFill="1" applyAlignment="1">
      <alignment/>
    </xf>
    <xf numFmtId="38" fontId="0" fillId="0" borderId="0" xfId="0" applyNumberFormat="1" applyFont="1" applyFill="1" applyAlignment="1">
      <alignment horizontal="center"/>
    </xf>
    <xf numFmtId="0" fontId="0" fillId="0" borderId="0" xfId="0" applyFill="1" applyAlignment="1">
      <alignment horizontal="center"/>
    </xf>
    <xf numFmtId="0" fontId="1" fillId="0" borderId="0" xfId="0" applyFont="1" applyFill="1" applyAlignment="1">
      <alignment/>
    </xf>
    <xf numFmtId="164" fontId="0" fillId="0" borderId="0" xfId="15" applyNumberFormat="1" applyFill="1" applyBorder="1" applyAlignment="1">
      <alignment/>
    </xf>
    <xf numFmtId="37" fontId="0" fillId="0" borderId="0" xfId="0" applyNumberFormat="1" applyFont="1" applyFill="1" applyBorder="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0" applyNumberFormat="1" applyFont="1" applyBorder="1" applyAlignment="1">
      <alignment/>
    </xf>
    <xf numFmtId="37" fontId="0" fillId="0" borderId="0" xfId="15"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0" xfId="0" applyNumberFormat="1" applyFill="1" applyAlignment="1">
      <alignment/>
    </xf>
    <xf numFmtId="37" fontId="0" fillId="0" borderId="3" xfId="15" applyNumberFormat="1" applyFont="1" applyFill="1" applyBorder="1" applyAlignment="1">
      <alignment horizontal="right"/>
    </xf>
    <xf numFmtId="37" fontId="4" fillId="0" borderId="0" xfId="0" applyNumberFormat="1" applyFont="1" applyFill="1" applyBorder="1" applyAlignment="1">
      <alignment horizontal="right"/>
    </xf>
    <xf numFmtId="164" fontId="0" fillId="0" borderId="1" xfId="0" applyNumberFormat="1" applyFill="1" applyBorder="1" applyAlignment="1">
      <alignment/>
    </xf>
    <xf numFmtId="164" fontId="0" fillId="0" borderId="0" xfId="15" applyNumberFormat="1" applyFill="1" applyBorder="1" applyAlignment="1">
      <alignment/>
    </xf>
    <xf numFmtId="164" fontId="0" fillId="0" borderId="1" xfId="15" applyNumberFormat="1" applyFill="1" applyBorder="1" applyAlignment="1">
      <alignment/>
    </xf>
    <xf numFmtId="0" fontId="0" fillId="0" borderId="0" xfId="0" applyFill="1" applyBorder="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38" fontId="0" fillId="0" borderId="0" xfId="0" applyNumberFormat="1" applyFont="1" applyFill="1" applyAlignment="1" quotePrefix="1">
      <alignment/>
    </xf>
    <xf numFmtId="39" fontId="0" fillId="0" borderId="0" xfId="0" applyNumberFormat="1" applyFont="1" applyFill="1" applyBorder="1" applyAlignment="1">
      <alignment horizontal="right"/>
    </xf>
    <xf numFmtId="38" fontId="7" fillId="0" borderId="0" xfId="0" applyNumberFormat="1" applyFont="1" applyFill="1" applyAlignment="1">
      <alignment horizontal="center"/>
    </xf>
    <xf numFmtId="0" fontId="7" fillId="0" borderId="0" xfId="0" applyFont="1" applyAlignment="1">
      <alignment horizontal="center"/>
    </xf>
    <xf numFmtId="0" fontId="7" fillId="0" borderId="0" xfId="0" applyFont="1" applyFill="1" applyAlignment="1">
      <alignment horizontal="center"/>
    </xf>
    <xf numFmtId="164" fontId="0" fillId="0" borderId="0" xfId="15" applyNumberFormat="1" applyFont="1" applyFill="1" applyAlignment="1">
      <alignment/>
    </xf>
    <xf numFmtId="38" fontId="1" fillId="0" borderId="0" xfId="0" applyNumberFormat="1" applyFont="1" applyBorder="1" applyAlignment="1">
      <alignment horizontal="center"/>
    </xf>
    <xf numFmtId="164" fontId="0" fillId="0" borderId="0" xfId="0" applyNumberFormat="1" applyFill="1" applyAlignment="1">
      <alignment/>
    </xf>
    <xf numFmtId="164" fontId="0" fillId="0" borderId="0" xfId="0" applyNumberFormat="1" applyAlignment="1">
      <alignment/>
    </xf>
    <xf numFmtId="0" fontId="0" fillId="0" borderId="0" xfId="0" applyFont="1" applyFill="1" applyAlignment="1">
      <alignment/>
    </xf>
    <xf numFmtId="43" fontId="0" fillId="0" borderId="0" xfId="15" applyNumberFormat="1" applyFont="1" applyFill="1" applyBorder="1" applyAlignment="1">
      <alignment horizontal="right"/>
    </xf>
    <xf numFmtId="164" fontId="0" fillId="0" borderId="3" xfId="15" applyNumberFormat="1" applyFont="1" applyFill="1" applyBorder="1" applyAlignment="1">
      <alignment horizontal="right"/>
    </xf>
    <xf numFmtId="164" fontId="0" fillId="0" borderId="2" xfId="15" applyNumberFormat="1" applyFont="1" applyFill="1" applyBorder="1" applyAlignment="1">
      <alignment horizontal="right"/>
    </xf>
    <xf numFmtId="173" fontId="0" fillId="0" borderId="0" xfId="15" applyNumberFormat="1" applyFont="1" applyFill="1" applyBorder="1" applyAlignment="1">
      <alignment horizontal="right"/>
    </xf>
    <xf numFmtId="0" fontId="0" fillId="0" borderId="0" xfId="0" applyFill="1" applyBorder="1" applyAlignment="1">
      <alignment horizontal="center"/>
    </xf>
    <xf numFmtId="40" fontId="0" fillId="0" borderId="0" xfId="0" applyNumberFormat="1" applyFont="1" applyFill="1" applyBorder="1" applyAlignment="1">
      <alignment horizontal="right"/>
    </xf>
    <xf numFmtId="164" fontId="0" fillId="0" borderId="3" xfId="15" applyNumberFormat="1" applyFill="1" applyBorder="1" applyAlignment="1">
      <alignment/>
    </xf>
    <xf numFmtId="43" fontId="0" fillId="0" borderId="0" xfId="15" applyBorder="1" applyAlignment="1">
      <alignment/>
    </xf>
    <xf numFmtId="38" fontId="1" fillId="0" borderId="0" xfId="0" applyNumberFormat="1" applyFont="1" applyFill="1" applyBorder="1" applyAlignment="1">
      <alignment/>
    </xf>
    <xf numFmtId="43" fontId="0" fillId="0" borderId="0" xfId="15" applyFont="1" applyBorder="1" applyAlignment="1">
      <alignment/>
    </xf>
    <xf numFmtId="164" fontId="1" fillId="0" borderId="2" xfId="15" applyNumberFormat="1" applyFont="1" applyFill="1" applyBorder="1" applyAlignment="1">
      <alignment/>
    </xf>
    <xf numFmtId="164" fontId="0" fillId="0" borderId="1" xfId="15" applyNumberFormat="1" applyBorder="1" applyAlignment="1">
      <alignment/>
    </xf>
    <xf numFmtId="164" fontId="1" fillId="0" borderId="2" xfId="15" applyNumberFormat="1" applyFont="1" applyBorder="1" applyAlignment="1">
      <alignment/>
    </xf>
    <xf numFmtId="9" fontId="0" fillId="0" borderId="0" xfId="21" applyFont="1" applyFill="1" applyBorder="1" applyAlignment="1">
      <alignment horizontal="right"/>
    </xf>
    <xf numFmtId="175" fontId="0" fillId="0" borderId="0" xfId="15" applyNumberFormat="1" applyFill="1" applyAlignment="1">
      <alignment/>
    </xf>
    <xf numFmtId="164" fontId="0" fillId="0" borderId="0" xfId="15" applyNumberFormat="1" applyFont="1" applyAlignment="1">
      <alignment horizontal="right"/>
    </xf>
    <xf numFmtId="164" fontId="0" fillId="0" borderId="3" xfId="15" applyNumberFormat="1" applyFont="1" applyBorder="1" applyAlignment="1">
      <alignment horizontal="right"/>
    </xf>
    <xf numFmtId="164" fontId="0" fillId="0" borderId="2" xfId="15" applyNumberFormat="1" applyFont="1" applyBorder="1" applyAlignment="1">
      <alignment horizontal="right"/>
    </xf>
    <xf numFmtId="0" fontId="1" fillId="0" borderId="0" xfId="0" applyFont="1" applyFill="1" applyAlignment="1">
      <alignment horizontal="center"/>
    </xf>
    <xf numFmtId="164" fontId="0" fillId="0" borderId="3" xfId="15" applyNumberFormat="1" applyFill="1" applyBorder="1" applyAlignment="1">
      <alignment/>
    </xf>
    <xf numFmtId="164" fontId="0" fillId="0" borderId="1" xfId="15" applyNumberFormat="1" applyFill="1" applyBorder="1" applyAlignment="1">
      <alignment/>
    </xf>
    <xf numFmtId="164" fontId="0" fillId="0" borderId="0" xfId="15" applyNumberFormat="1" applyFont="1" applyFill="1" applyAlignment="1">
      <alignment/>
    </xf>
    <xf numFmtId="9" fontId="0" fillId="0" borderId="0" xfId="21" applyFont="1" applyAlignment="1">
      <alignment horizontal="right"/>
    </xf>
    <xf numFmtId="164" fontId="0" fillId="0" borderId="0" xfId="15" applyNumberFormat="1" applyFont="1" applyBorder="1" applyAlignment="1">
      <alignment horizontal="right"/>
    </xf>
    <xf numFmtId="0" fontId="2" fillId="0" borderId="0" xfId="0" applyFont="1" applyAlignment="1">
      <alignment/>
    </xf>
    <xf numFmtId="0" fontId="2" fillId="0" borderId="0" xfId="0" applyFont="1" applyAlignment="1" quotePrefix="1">
      <alignment/>
    </xf>
    <xf numFmtId="164" fontId="0" fillId="0" borderId="0" xfId="21" applyNumberFormat="1" applyFont="1" applyFill="1" applyBorder="1" applyAlignment="1">
      <alignment horizontal="right"/>
    </xf>
    <xf numFmtId="9" fontId="0" fillId="0" borderId="0" xfId="21" applyFill="1" applyAlignment="1">
      <alignment/>
    </xf>
    <xf numFmtId="38" fontId="1" fillId="0" borderId="0" xfId="0" applyNumberFormat="1" applyFont="1" applyFill="1" applyBorder="1" applyAlignment="1">
      <alignment horizontal="center"/>
    </xf>
    <xf numFmtId="40" fontId="0" fillId="0" borderId="0" xfId="0" applyNumberFormat="1" applyFont="1" applyFill="1" applyAlignment="1">
      <alignment horizontal="right"/>
    </xf>
    <xf numFmtId="38" fontId="2" fillId="0" borderId="0" xfId="0" applyNumberFormat="1" applyFont="1" applyFill="1" applyAlignment="1">
      <alignment horizontal="center"/>
    </xf>
    <xf numFmtId="38" fontId="1" fillId="2" borderId="0" xfId="0" applyNumberFormat="1" applyFont="1" applyFill="1" applyAlignment="1">
      <alignment horizontal="center"/>
    </xf>
    <xf numFmtId="0" fontId="8" fillId="0" borderId="0" xfId="0" applyFont="1" applyAlignment="1">
      <alignment/>
    </xf>
    <xf numFmtId="37" fontId="0" fillId="0" borderId="0" xfId="15" applyNumberFormat="1" applyFill="1" applyAlignment="1">
      <alignment/>
    </xf>
    <xf numFmtId="37" fontId="0" fillId="0" borderId="0" xfId="0" applyNumberFormat="1" applyAlignment="1">
      <alignment/>
    </xf>
    <xf numFmtId="37" fontId="0" fillId="0" borderId="2" xfId="15" applyNumberFormat="1" applyFont="1" applyFill="1" applyBorder="1" applyAlignment="1">
      <alignment horizontal="right"/>
    </xf>
    <xf numFmtId="38" fontId="1" fillId="0" borderId="4" xfId="0" applyNumberFormat="1" applyFont="1" applyFill="1" applyBorder="1" applyAlignment="1">
      <alignment horizontal="center"/>
    </xf>
    <xf numFmtId="38" fontId="1" fillId="0" borderId="1" xfId="0" applyNumberFormat="1" applyFont="1" applyFill="1" applyBorder="1" applyAlignment="1">
      <alignment horizontal="center"/>
    </xf>
    <xf numFmtId="38" fontId="0" fillId="0" borderId="5" xfId="0" applyNumberFormat="1" applyFont="1" applyFill="1" applyBorder="1" applyAlignment="1">
      <alignment horizontal="center"/>
    </xf>
    <xf numFmtId="0" fontId="0" fillId="0" borderId="0" xfId="0" applyAlignment="1">
      <alignment horizontal="center" vertical="top" wrapText="1"/>
    </xf>
    <xf numFmtId="0" fontId="0" fillId="0" borderId="1" xfId="0" applyFill="1" applyBorder="1" applyAlignment="1">
      <alignment horizontal="center"/>
    </xf>
    <xf numFmtId="0" fontId="0" fillId="0" borderId="5" xfId="0" applyFill="1" applyBorder="1" applyAlignment="1">
      <alignment horizontal="center"/>
    </xf>
    <xf numFmtId="38" fontId="1" fillId="0" borderId="4" xfId="0" applyNumberFormat="1" applyFont="1" applyBorder="1" applyAlignment="1">
      <alignment horizontal="center"/>
    </xf>
    <xf numFmtId="38" fontId="1" fillId="0" borderId="1" xfId="0" applyNumberFormat="1" applyFont="1" applyBorder="1" applyAlignment="1">
      <alignment horizontal="center"/>
    </xf>
    <xf numFmtId="38" fontId="1" fillId="0" borderId="5"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ssica\Monthly%20consol\2005\Sep%2005-Q3\Sep%2005-3rd%20qtr-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ex"/>
      <sheetName val="Overseas"/>
      <sheetName val="CF"/>
      <sheetName val="Segmental"/>
      <sheetName val="Consol"/>
      <sheetName val="consol adj"/>
      <sheetName val="Interco trans"/>
      <sheetName val="Berhad"/>
      <sheetName val="SOG"/>
      <sheetName val="BSOG consol adj "/>
      <sheetName val="SAAGHK"/>
      <sheetName val="Embah "/>
      <sheetName val="Embah consol adj"/>
      <sheetName val="Ass Co proof"/>
      <sheetName val="MI proof"/>
      <sheetName val="Sheet1"/>
      <sheetName val="Disposal"/>
      <sheetName val="Interco"/>
      <sheetName val="EPS"/>
      <sheetName val="CoI"/>
    </sheetNames>
    <sheetDataSet>
      <sheetData sheetId="4">
        <row r="160">
          <cell r="W160">
            <v>44250000.404</v>
          </cell>
        </row>
        <row r="161">
          <cell r="W161">
            <v>14790607</v>
          </cell>
        </row>
        <row r="163">
          <cell r="W163">
            <v>4377528.610792499</v>
          </cell>
        </row>
        <row r="164">
          <cell r="W164">
            <v>2028768.678494568</v>
          </cell>
        </row>
        <row r="165">
          <cell r="W165">
            <v>1854236.8949495035</v>
          </cell>
        </row>
        <row r="166">
          <cell r="W166">
            <v>-678763.5679893452</v>
          </cell>
        </row>
        <row r="167">
          <cell r="W167">
            <v>903600.36055</v>
          </cell>
        </row>
        <row r="168">
          <cell r="W168">
            <v>499659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8"/>
  <sheetViews>
    <sheetView tabSelected="1" workbookViewId="0" topLeftCell="A1">
      <pane xSplit="3" ySplit="10" topLeftCell="D11" activePane="bottomRight" state="frozen"/>
      <selection pane="topLeft" activeCell="A1" sqref="A1"/>
      <selection pane="topRight" activeCell="D1" sqref="D1"/>
      <selection pane="bottomLeft" activeCell="A11" sqref="A11"/>
      <selection pane="bottomRight" activeCell="N15" sqref="N15"/>
    </sheetView>
  </sheetViews>
  <sheetFormatPr defaultColWidth="9.140625" defaultRowHeight="12.75"/>
  <cols>
    <col min="1" max="1" width="0.9921875" style="0" customWidth="1"/>
    <col min="2" max="2" width="5.421875" style="0" customWidth="1"/>
    <col min="3" max="3" width="31.57421875" style="0" customWidth="1"/>
    <col min="4" max="4" width="7.8515625" style="5" customWidth="1"/>
    <col min="5" max="5" width="14.8515625" style="5" customWidth="1"/>
    <col min="6" max="6" width="3.28125" style="5" customWidth="1"/>
    <col min="7" max="7" width="15.00390625" style="5" customWidth="1"/>
    <col min="8" max="8" width="8.8515625" style="5" customWidth="1"/>
    <col min="9" max="9" width="14.8515625" style="29" customWidth="1"/>
    <col min="10" max="10" width="2.8515625" style="29" customWidth="1"/>
    <col min="11" max="11" width="15.421875" style="29" customWidth="1"/>
    <col min="12" max="12" width="3.00390625" style="29" customWidth="1"/>
  </cols>
  <sheetData>
    <row r="1" spans="1:12" ht="12.75">
      <c r="A1" s="1" t="s">
        <v>58</v>
      </c>
      <c r="B1" s="2"/>
      <c r="C1" s="2"/>
      <c r="D1" s="7"/>
      <c r="E1" s="7"/>
      <c r="F1" s="7"/>
      <c r="G1" s="7"/>
      <c r="H1" s="7"/>
      <c r="I1" s="10"/>
      <c r="J1" s="10"/>
      <c r="K1" s="10"/>
      <c r="L1" s="10"/>
    </row>
    <row r="2" spans="1:12" ht="12.75">
      <c r="A2" s="2" t="s">
        <v>162</v>
      </c>
      <c r="B2" s="2"/>
      <c r="C2" s="2"/>
      <c r="D2" s="7"/>
      <c r="E2" s="7"/>
      <c r="F2" s="7"/>
      <c r="G2" s="7"/>
      <c r="H2" s="7"/>
      <c r="I2" s="10"/>
      <c r="J2" s="10"/>
      <c r="K2" s="10"/>
      <c r="L2" s="10"/>
    </row>
    <row r="3" spans="1:12" ht="12.75">
      <c r="A3" s="1" t="s">
        <v>54</v>
      </c>
      <c r="B3" s="2"/>
      <c r="C3" s="2"/>
      <c r="D3" s="7"/>
      <c r="E3" s="7"/>
      <c r="F3" s="7"/>
      <c r="G3" s="7"/>
      <c r="H3" s="7"/>
      <c r="I3" s="10"/>
      <c r="J3" s="10"/>
      <c r="K3" s="10"/>
      <c r="L3" s="10"/>
    </row>
    <row r="4" spans="1:12" ht="12.75">
      <c r="A4" s="34" t="s">
        <v>52</v>
      </c>
      <c r="B4" s="2"/>
      <c r="C4" s="2"/>
      <c r="D4" s="7"/>
      <c r="E4" s="7"/>
      <c r="F4" s="7"/>
      <c r="G4" s="7"/>
      <c r="H4" s="7"/>
      <c r="I4" s="10"/>
      <c r="J4" s="10"/>
      <c r="K4" s="10"/>
      <c r="L4" s="10"/>
    </row>
    <row r="5" spans="1:12" ht="12.75">
      <c r="A5" s="2"/>
      <c r="B5" s="2"/>
      <c r="C5" s="2"/>
      <c r="D5" s="7"/>
      <c r="E5" s="7"/>
      <c r="F5" s="7"/>
      <c r="G5" s="7"/>
      <c r="H5" s="7"/>
      <c r="I5" s="10"/>
      <c r="J5" s="10"/>
      <c r="K5" s="61"/>
      <c r="L5" s="10"/>
    </row>
    <row r="6" spans="1:12" ht="12.75">
      <c r="A6" s="2"/>
      <c r="B6" s="2"/>
      <c r="C6" s="2"/>
      <c r="D6" s="7"/>
      <c r="E6" s="105" t="s">
        <v>48</v>
      </c>
      <c r="F6" s="109"/>
      <c r="G6" s="110"/>
      <c r="H6" s="73"/>
      <c r="I6" s="105" t="s">
        <v>50</v>
      </c>
      <c r="J6" s="106"/>
      <c r="K6" s="107"/>
      <c r="L6" s="32"/>
    </row>
    <row r="7" spans="1:12" ht="12.75">
      <c r="A7" s="2"/>
      <c r="B7" s="2"/>
      <c r="C7" s="2"/>
      <c r="D7" s="4" t="s">
        <v>0</v>
      </c>
      <c r="E7" s="32" t="s">
        <v>53</v>
      </c>
      <c r="F7" s="28"/>
      <c r="G7" s="32" t="s">
        <v>51</v>
      </c>
      <c r="H7" s="32"/>
      <c r="I7" s="32" t="s">
        <v>53</v>
      </c>
      <c r="J7" s="28"/>
      <c r="K7" s="32" t="s">
        <v>51</v>
      </c>
      <c r="L7" s="28"/>
    </row>
    <row r="8" spans="1:12" ht="12.75">
      <c r="A8" s="2"/>
      <c r="B8" s="2"/>
      <c r="C8" s="2"/>
      <c r="D8" s="7"/>
      <c r="E8" s="32" t="s">
        <v>49</v>
      </c>
      <c r="F8" s="28"/>
      <c r="G8" s="32" t="s">
        <v>49</v>
      </c>
      <c r="H8" s="32"/>
      <c r="I8" s="32" t="s">
        <v>49</v>
      </c>
      <c r="J8" s="28"/>
      <c r="K8" s="32" t="s">
        <v>49</v>
      </c>
      <c r="L8" s="28"/>
    </row>
    <row r="9" spans="1:12" ht="12.75">
      <c r="A9" s="2"/>
      <c r="B9" s="2"/>
      <c r="C9" s="2"/>
      <c r="D9" s="7"/>
      <c r="E9" s="33">
        <v>39172</v>
      </c>
      <c r="F9" s="28"/>
      <c r="G9" s="33">
        <v>38807</v>
      </c>
      <c r="H9" s="33"/>
      <c r="I9" s="33">
        <f>+E9</f>
        <v>39172</v>
      </c>
      <c r="J9" s="28"/>
      <c r="K9" s="33">
        <f>+G9</f>
        <v>38807</v>
      </c>
      <c r="L9" s="28"/>
    </row>
    <row r="10" spans="1:12" ht="12.75">
      <c r="A10" s="2"/>
      <c r="B10" s="2"/>
      <c r="C10" s="2"/>
      <c r="D10" s="7"/>
      <c r="E10" s="32" t="s">
        <v>1</v>
      </c>
      <c r="F10" s="10"/>
      <c r="G10" s="32" t="s">
        <v>1</v>
      </c>
      <c r="H10" s="32"/>
      <c r="I10" s="32" t="s">
        <v>1</v>
      </c>
      <c r="J10" s="10"/>
      <c r="K10" s="32" t="s">
        <v>1</v>
      </c>
      <c r="L10" s="10"/>
    </row>
    <row r="11" spans="1:12" ht="12.75">
      <c r="A11" s="2"/>
      <c r="B11" s="2"/>
      <c r="C11" s="2"/>
      <c r="D11" s="7"/>
      <c r="E11" s="7"/>
      <c r="F11" s="7"/>
      <c r="G11" s="7"/>
      <c r="H11" s="7"/>
      <c r="I11" s="28"/>
      <c r="J11" s="10"/>
      <c r="K11" s="10"/>
      <c r="L11" s="10"/>
    </row>
    <row r="12" spans="1:15" ht="12.75">
      <c r="A12" s="2"/>
      <c r="B12" s="2" t="s">
        <v>36</v>
      </c>
      <c r="C12" s="2"/>
      <c r="D12" s="7">
        <v>16</v>
      </c>
      <c r="E12" s="84">
        <v>161423.67757027003</v>
      </c>
      <c r="F12" s="84"/>
      <c r="G12" s="9">
        <v>47494.9407487</v>
      </c>
      <c r="H12" s="84"/>
      <c r="I12" s="44">
        <v>161423.67757027003</v>
      </c>
      <c r="J12" s="44"/>
      <c r="K12" s="44">
        <v>47494.9407487</v>
      </c>
      <c r="L12" s="44"/>
      <c r="M12" s="103"/>
      <c r="N12" s="103"/>
      <c r="O12" s="103"/>
    </row>
    <row r="13" spans="1:15" ht="12.75">
      <c r="A13" s="2"/>
      <c r="B13" s="2"/>
      <c r="C13" s="2"/>
      <c r="D13" s="7"/>
      <c r="E13" s="84"/>
      <c r="F13" s="84"/>
      <c r="G13" s="84"/>
      <c r="H13" s="91"/>
      <c r="I13" s="44"/>
      <c r="J13" s="44"/>
      <c r="K13" s="44"/>
      <c r="L13" s="44"/>
      <c r="M13" s="103"/>
      <c r="N13" s="103"/>
      <c r="O13" s="103"/>
    </row>
    <row r="14" spans="1:15" ht="12.75">
      <c r="A14" s="2"/>
      <c r="B14" s="2" t="s">
        <v>55</v>
      </c>
      <c r="C14" s="2"/>
      <c r="D14" s="7"/>
      <c r="E14" s="85">
        <v>-142803.10570307332</v>
      </c>
      <c r="F14" s="85"/>
      <c r="G14" s="49">
        <v>-38124.58134651667</v>
      </c>
      <c r="H14" s="92"/>
      <c r="I14" s="49">
        <v>-142803.10570307332</v>
      </c>
      <c r="J14" s="52"/>
      <c r="K14" s="49">
        <v>-38124.58134651667</v>
      </c>
      <c r="L14" s="52"/>
      <c r="M14" s="103"/>
      <c r="N14" s="103"/>
      <c r="O14" s="103"/>
    </row>
    <row r="15" spans="1:15" ht="12.75">
      <c r="A15" s="2"/>
      <c r="B15" s="2"/>
      <c r="C15" s="2"/>
      <c r="D15" s="7"/>
      <c r="E15" s="84"/>
      <c r="F15" s="84"/>
      <c r="G15" s="84"/>
      <c r="H15" s="84"/>
      <c r="I15" s="44"/>
      <c r="J15" s="44"/>
      <c r="K15" s="44"/>
      <c r="L15" s="44"/>
      <c r="M15" s="103"/>
      <c r="N15" s="103"/>
      <c r="O15" s="103"/>
    </row>
    <row r="16" spans="1:15" ht="12.75">
      <c r="A16" s="2"/>
      <c r="B16" s="2" t="s">
        <v>56</v>
      </c>
      <c r="C16" s="2"/>
      <c r="D16" s="7"/>
      <c r="E16" s="31">
        <v>18620.571867196704</v>
      </c>
      <c r="F16" s="84"/>
      <c r="G16" s="31">
        <v>9370.359402183327</v>
      </c>
      <c r="H16" s="31"/>
      <c r="I16" s="44">
        <v>18620.571867196704</v>
      </c>
      <c r="J16" s="44"/>
      <c r="K16" s="44">
        <v>9370.359402183327</v>
      </c>
      <c r="L16" s="44"/>
      <c r="M16" s="103"/>
      <c r="N16" s="103"/>
      <c r="O16" s="103"/>
    </row>
    <row r="17" spans="1:15" ht="12.75">
      <c r="A17" s="2"/>
      <c r="B17" s="2"/>
      <c r="C17" s="2"/>
      <c r="D17" s="7"/>
      <c r="E17" s="91"/>
      <c r="F17" s="91"/>
      <c r="G17" s="84"/>
      <c r="H17" s="91"/>
      <c r="I17" s="44"/>
      <c r="J17" s="44"/>
      <c r="K17" s="44"/>
      <c r="L17" s="44"/>
      <c r="M17" s="103"/>
      <c r="N17" s="103"/>
      <c r="O17" s="103"/>
    </row>
    <row r="18" spans="1:15" ht="12.75">
      <c r="A18" s="2"/>
      <c r="B18" s="2" t="s">
        <v>121</v>
      </c>
      <c r="C18" s="2"/>
      <c r="D18" s="7"/>
      <c r="E18" s="84">
        <v>-8109.454891466666</v>
      </c>
      <c r="F18" s="84"/>
      <c r="G18" s="31">
        <v>-5540.2456441204995</v>
      </c>
      <c r="H18" s="84"/>
      <c r="I18" s="44">
        <v>-8109.454891466666</v>
      </c>
      <c r="J18" s="44"/>
      <c r="K18" s="44">
        <v>-5540.2456441204995</v>
      </c>
      <c r="L18" s="44"/>
      <c r="M18" s="103"/>
      <c r="N18" s="103"/>
      <c r="O18" s="103"/>
    </row>
    <row r="19" spans="1:15" ht="12.75">
      <c r="A19" s="2"/>
      <c r="B19" s="2"/>
      <c r="C19" s="2"/>
      <c r="D19" s="7"/>
      <c r="E19" s="84"/>
      <c r="F19" s="84"/>
      <c r="G19" s="84"/>
      <c r="H19" s="91"/>
      <c r="I19" s="44"/>
      <c r="J19" s="44"/>
      <c r="K19" s="44"/>
      <c r="L19" s="44"/>
      <c r="M19" s="103"/>
      <c r="N19" s="103"/>
      <c r="O19" s="103"/>
    </row>
    <row r="20" spans="1:15" ht="12.75">
      <c r="A20" s="2"/>
      <c r="B20" s="2" t="s">
        <v>122</v>
      </c>
      <c r="C20" s="2"/>
      <c r="D20" s="7"/>
      <c r="E20" s="84">
        <v>2450.029943376667</v>
      </c>
      <c r="F20" s="84"/>
      <c r="G20" s="31">
        <v>2454.6079180900006</v>
      </c>
      <c r="H20" s="84"/>
      <c r="I20" s="44">
        <v>2450.029943376667</v>
      </c>
      <c r="J20" s="44"/>
      <c r="K20" s="44">
        <v>2454.6079180900006</v>
      </c>
      <c r="L20" s="44"/>
      <c r="M20" s="103"/>
      <c r="N20" s="103"/>
      <c r="O20" s="103"/>
    </row>
    <row r="21" spans="1:15" ht="12.75">
      <c r="A21" s="2"/>
      <c r="B21" s="2"/>
      <c r="C21" s="2"/>
      <c r="D21" s="7"/>
      <c r="E21" s="85"/>
      <c r="F21" s="85"/>
      <c r="G21" s="85"/>
      <c r="H21" s="92"/>
      <c r="I21" s="51"/>
      <c r="J21" s="44"/>
      <c r="K21" s="49"/>
      <c r="L21" s="44"/>
      <c r="M21" s="103"/>
      <c r="N21" s="103"/>
      <c r="O21" s="103"/>
    </row>
    <row r="22" spans="1:15" ht="12.75">
      <c r="A22" s="2"/>
      <c r="B22" s="2" t="s">
        <v>123</v>
      </c>
      <c r="C22" s="2"/>
      <c r="D22" s="7"/>
      <c r="E22" s="30">
        <v>12961.146919106704</v>
      </c>
      <c r="F22" s="84"/>
      <c r="G22" s="30">
        <v>6284.721676152828</v>
      </c>
      <c r="H22" s="30"/>
      <c r="I22" s="102">
        <v>12961.146919106704</v>
      </c>
      <c r="J22" s="44"/>
      <c r="K22" s="102">
        <v>6284.721676152828</v>
      </c>
      <c r="L22" s="44"/>
      <c r="M22" s="103"/>
      <c r="N22" s="103"/>
      <c r="O22" s="103"/>
    </row>
    <row r="23" spans="1:15" ht="12.75">
      <c r="A23" s="2"/>
      <c r="B23" s="2"/>
      <c r="C23" s="2"/>
      <c r="D23" s="7"/>
      <c r="E23" s="84"/>
      <c r="F23" s="84"/>
      <c r="G23" s="84"/>
      <c r="H23" s="84"/>
      <c r="I23" s="48"/>
      <c r="J23" s="44"/>
      <c r="K23" s="44"/>
      <c r="L23" s="44"/>
      <c r="M23" s="103"/>
      <c r="N23" s="103"/>
      <c r="O23" s="103"/>
    </row>
    <row r="24" spans="1:15" ht="12.75">
      <c r="A24" s="2"/>
      <c r="B24" s="2" t="s">
        <v>44</v>
      </c>
      <c r="C24" s="2"/>
      <c r="D24" s="7"/>
      <c r="E24" s="84">
        <v>-2261.270632873334</v>
      </c>
      <c r="F24" s="84"/>
      <c r="G24" s="31">
        <v>-1447.9354813433333</v>
      </c>
      <c r="H24" s="84"/>
      <c r="I24" s="44">
        <v>-2261.270632873334</v>
      </c>
      <c r="J24" s="44"/>
      <c r="K24" s="44">
        <v>-1447.9354813433333</v>
      </c>
      <c r="L24" s="44"/>
      <c r="M24" s="103"/>
      <c r="N24" s="103"/>
      <c r="O24" s="103"/>
    </row>
    <row r="25" spans="1:15" ht="12.75">
      <c r="A25" s="2"/>
      <c r="B25" s="2"/>
      <c r="C25" s="2"/>
      <c r="D25" s="7"/>
      <c r="E25" s="92"/>
      <c r="F25" s="92"/>
      <c r="G25" s="92"/>
      <c r="H25" s="92"/>
      <c r="I25" s="48"/>
      <c r="J25" s="44"/>
      <c r="K25" s="44"/>
      <c r="L25" s="44"/>
      <c r="M25" s="103"/>
      <c r="N25" s="103"/>
      <c r="O25" s="103"/>
    </row>
    <row r="26" spans="1:15" ht="12.75">
      <c r="A26" s="2"/>
      <c r="B26" s="2" t="s">
        <v>46</v>
      </c>
      <c r="C26" s="2"/>
      <c r="D26" s="7"/>
      <c r="E26" s="84">
        <v>170.7</v>
      </c>
      <c r="F26" s="84"/>
      <c r="G26" s="84">
        <v>211</v>
      </c>
      <c r="H26" s="84"/>
      <c r="I26" s="44">
        <v>170.7</v>
      </c>
      <c r="J26" s="44"/>
      <c r="K26" s="44">
        <v>211</v>
      </c>
      <c r="L26" s="44"/>
      <c r="M26" s="103"/>
      <c r="N26" s="103"/>
      <c r="O26" s="103"/>
    </row>
    <row r="27" spans="1:15" ht="12.75">
      <c r="A27" s="2"/>
      <c r="B27" s="2"/>
      <c r="C27" s="2"/>
      <c r="D27" s="7"/>
      <c r="E27" s="85"/>
      <c r="F27" s="85"/>
      <c r="G27" s="85"/>
      <c r="H27" s="92"/>
      <c r="I27" s="51"/>
      <c r="J27" s="44"/>
      <c r="K27" s="49"/>
      <c r="L27" s="44"/>
      <c r="M27" s="103"/>
      <c r="N27" s="103"/>
      <c r="O27" s="103"/>
    </row>
    <row r="28" spans="1:15" ht="12.75">
      <c r="A28" s="2"/>
      <c r="B28" s="2" t="s">
        <v>124</v>
      </c>
      <c r="C28" s="2"/>
      <c r="D28" s="7">
        <v>15</v>
      </c>
      <c r="E28" s="31">
        <v>10870.576286233372</v>
      </c>
      <c r="F28" s="84"/>
      <c r="G28" s="31">
        <v>5047.786194809494</v>
      </c>
      <c r="H28" s="84"/>
      <c r="I28" s="48">
        <v>10870.576286233372</v>
      </c>
      <c r="J28" s="44"/>
      <c r="K28" s="48">
        <v>5047.786194809494</v>
      </c>
      <c r="L28" s="44"/>
      <c r="M28" s="103"/>
      <c r="N28" s="103"/>
      <c r="O28" s="103"/>
    </row>
    <row r="29" spans="1:15" ht="12.75">
      <c r="A29" s="2"/>
      <c r="B29" s="2"/>
      <c r="C29" s="2"/>
      <c r="D29" s="7"/>
      <c r="E29" s="84"/>
      <c r="F29" s="84"/>
      <c r="G29" s="84"/>
      <c r="H29" s="91"/>
      <c r="I29" s="48"/>
      <c r="J29" s="44"/>
      <c r="K29" s="44"/>
      <c r="L29" s="44"/>
      <c r="M29" s="103"/>
      <c r="N29" s="103"/>
      <c r="O29" s="103"/>
    </row>
    <row r="30" spans="1:15" ht="12.75">
      <c r="A30" s="2"/>
      <c r="B30" s="2" t="s">
        <v>57</v>
      </c>
      <c r="C30" s="2"/>
      <c r="D30" s="7">
        <v>16</v>
      </c>
      <c r="E30" s="84">
        <v>-1569.6119264788408</v>
      </c>
      <c r="F30" s="84"/>
      <c r="G30" s="84">
        <v>-1936.6137164856125</v>
      </c>
      <c r="H30" s="84"/>
      <c r="I30" s="44">
        <v>-1569.6119264788408</v>
      </c>
      <c r="J30" s="44"/>
      <c r="K30" s="44">
        <v>-1936.6137164856125</v>
      </c>
      <c r="L30" s="44"/>
      <c r="M30" s="103"/>
      <c r="N30" s="103"/>
      <c r="O30" s="103"/>
    </row>
    <row r="31" spans="1:15" ht="12.75">
      <c r="A31" s="2"/>
      <c r="B31" s="2"/>
      <c r="C31" s="2"/>
      <c r="D31" s="7"/>
      <c r="E31" s="84"/>
      <c r="F31" s="84"/>
      <c r="G31" s="84"/>
      <c r="H31" s="91"/>
      <c r="I31" s="51"/>
      <c r="J31" s="48"/>
      <c r="K31" s="51"/>
      <c r="L31" s="48"/>
      <c r="M31" s="103"/>
      <c r="N31" s="103"/>
      <c r="O31" s="103"/>
    </row>
    <row r="32" spans="1:15" ht="13.5" thickBot="1">
      <c r="A32" s="2"/>
      <c r="B32" s="2" t="s">
        <v>80</v>
      </c>
      <c r="C32" s="2"/>
      <c r="D32" s="7"/>
      <c r="E32" s="71">
        <v>9300.964359754531</v>
      </c>
      <c r="F32" s="86"/>
      <c r="G32" s="71">
        <v>3111.1724783238815</v>
      </c>
      <c r="H32" s="84"/>
      <c r="I32" s="104">
        <v>9300.964359754531</v>
      </c>
      <c r="J32" s="44"/>
      <c r="K32" s="104">
        <v>3111.1724783238815</v>
      </c>
      <c r="L32" s="44"/>
      <c r="M32" s="103"/>
      <c r="N32" s="103"/>
      <c r="O32" s="103"/>
    </row>
    <row r="33" spans="1:15" ht="13.5" thickTop="1">
      <c r="A33" s="2"/>
      <c r="B33" s="2"/>
      <c r="C33" s="2"/>
      <c r="D33" s="7"/>
      <c r="E33" s="84"/>
      <c r="F33" s="84"/>
      <c r="G33" s="84"/>
      <c r="H33" s="91"/>
      <c r="I33" s="48"/>
      <c r="J33" s="44"/>
      <c r="K33" s="44"/>
      <c r="L33" s="44"/>
      <c r="M33" s="103"/>
      <c r="N33" s="103"/>
      <c r="O33" s="103"/>
    </row>
    <row r="34" spans="1:12" ht="12.75">
      <c r="A34" s="2"/>
      <c r="B34" s="2" t="s">
        <v>99</v>
      </c>
      <c r="C34" s="2"/>
      <c r="D34" s="7"/>
      <c r="E34" s="91"/>
      <c r="F34" s="84"/>
      <c r="G34" s="84"/>
      <c r="H34" s="84"/>
      <c r="I34" s="91"/>
      <c r="J34" s="44"/>
      <c r="K34" s="82"/>
      <c r="L34" s="44"/>
    </row>
    <row r="35" spans="1:12" ht="12.75">
      <c r="A35" s="2"/>
      <c r="B35" s="2"/>
      <c r="C35" s="2"/>
      <c r="D35" s="7"/>
      <c r="E35" s="84"/>
      <c r="F35" s="84"/>
      <c r="G35" s="84"/>
      <c r="H35" s="84"/>
      <c r="I35" s="31"/>
      <c r="J35" s="44"/>
      <c r="K35" s="44"/>
      <c r="L35" s="44"/>
    </row>
    <row r="36" spans="1:12" ht="12.75">
      <c r="A36" s="2"/>
      <c r="B36" s="2"/>
      <c r="C36" s="2" t="s">
        <v>6</v>
      </c>
      <c r="D36" s="7"/>
      <c r="E36" s="84">
        <v>2244.8521156971365</v>
      </c>
      <c r="F36" s="84"/>
      <c r="G36" s="84">
        <v>873.2102180297435</v>
      </c>
      <c r="H36" s="84"/>
      <c r="I36" s="9">
        <v>2244.8521156971365</v>
      </c>
      <c r="J36" s="44"/>
      <c r="K36" s="9">
        <v>873.2102180297435</v>
      </c>
      <c r="L36" s="44"/>
    </row>
    <row r="37" spans="1:12" ht="12.75">
      <c r="A37" s="2"/>
      <c r="B37" s="2"/>
      <c r="C37" s="2" t="s">
        <v>120</v>
      </c>
      <c r="D37" s="7"/>
      <c r="E37" s="70">
        <v>7056.1122440574</v>
      </c>
      <c r="F37" s="84"/>
      <c r="G37" s="70">
        <v>2237.8719652941386</v>
      </c>
      <c r="H37" s="31"/>
      <c r="I37" s="9">
        <v>7056.1122440574</v>
      </c>
      <c r="J37" s="44"/>
      <c r="K37" s="9">
        <v>2237.8719652941386</v>
      </c>
      <c r="L37" s="44"/>
    </row>
    <row r="38" spans="1:12" ht="13.5" thickBot="1">
      <c r="A38" s="2"/>
      <c r="B38" s="2"/>
      <c r="C38" s="2"/>
      <c r="D38" s="7"/>
      <c r="E38" s="71">
        <v>9300.964359754536</v>
      </c>
      <c r="F38" s="86"/>
      <c r="G38" s="71">
        <v>3111.082183323882</v>
      </c>
      <c r="H38" s="31"/>
      <c r="I38" s="71">
        <v>9300.964359754536</v>
      </c>
      <c r="J38" s="44"/>
      <c r="K38" s="71">
        <v>3111.082183323882</v>
      </c>
      <c r="L38" s="44"/>
    </row>
    <row r="39" spans="1:12" ht="13.5" thickTop="1">
      <c r="A39" s="2"/>
      <c r="B39" s="2"/>
      <c r="C39" s="2"/>
      <c r="D39" s="7"/>
      <c r="E39" s="3"/>
      <c r="F39" s="3"/>
      <c r="G39" s="3"/>
      <c r="H39" s="3"/>
      <c r="I39" s="31"/>
      <c r="J39" s="44"/>
      <c r="K39" s="44"/>
      <c r="L39" s="44"/>
    </row>
    <row r="40" spans="1:12" ht="12.75">
      <c r="A40" s="2"/>
      <c r="D40" s="7"/>
      <c r="E40" s="3"/>
      <c r="F40" s="3"/>
      <c r="G40" s="3"/>
      <c r="H40" s="3"/>
      <c r="I40" s="72"/>
      <c r="J40" s="44"/>
      <c r="K40" s="44"/>
      <c r="L40" s="44"/>
    </row>
    <row r="41" spans="1:12" ht="12.75">
      <c r="A41" s="2"/>
      <c r="B41" s="38" t="s">
        <v>100</v>
      </c>
      <c r="C41" s="38"/>
      <c r="D41" s="40"/>
      <c r="E41" s="3"/>
      <c r="F41" s="10"/>
      <c r="G41" s="3"/>
      <c r="H41" s="3"/>
      <c r="I41" s="83"/>
      <c r="J41" s="50"/>
      <c r="K41" s="50"/>
      <c r="L41" s="50"/>
    </row>
    <row r="42" spans="1:12" s="29" customFormat="1" ht="12.75">
      <c r="A42" s="38"/>
      <c r="B42" s="59" t="s">
        <v>40</v>
      </c>
      <c r="C42" s="59"/>
      <c r="D42" s="40">
        <v>26</v>
      </c>
      <c r="E42" s="69">
        <v>13.65528822922506</v>
      </c>
      <c r="F42" s="10"/>
      <c r="G42" s="98">
        <v>6.955531080283449</v>
      </c>
      <c r="H42" s="98"/>
      <c r="I42" s="69">
        <v>13.65528822922506</v>
      </c>
      <c r="J42" s="60"/>
      <c r="K42" s="98">
        <v>6.955531080283449</v>
      </c>
      <c r="L42" s="44"/>
    </row>
    <row r="43" spans="1:12" s="29" customFormat="1" ht="12.75">
      <c r="A43" s="38"/>
      <c r="B43" s="59" t="s">
        <v>37</v>
      </c>
      <c r="C43" s="59"/>
      <c r="D43" s="40"/>
      <c r="E43" s="69">
        <v>13.43</v>
      </c>
      <c r="F43" s="40"/>
      <c r="G43" s="31" t="s">
        <v>38</v>
      </c>
      <c r="H43" s="31"/>
      <c r="I43" s="69">
        <v>13.43</v>
      </c>
      <c r="J43" s="9"/>
      <c r="K43" s="31" t="s">
        <v>38</v>
      </c>
      <c r="L43" s="9"/>
    </row>
    <row r="44" spans="1:12" ht="12.75" hidden="1">
      <c r="A44" s="2"/>
      <c r="B44" s="38"/>
      <c r="C44" s="38"/>
      <c r="D44" s="40"/>
      <c r="E44" s="69">
        <f>(+E37/(50457554/1000))*100</f>
        <v>13.984253465908001</v>
      </c>
      <c r="F44" s="40"/>
      <c r="G44" s="40"/>
      <c r="H44" s="40"/>
      <c r="I44" s="69">
        <f>(+I37/(48696138/1000))*100</f>
        <v>14.490085936706931</v>
      </c>
      <c r="J44" s="9"/>
      <c r="K44" s="9"/>
      <c r="L44" s="9"/>
    </row>
    <row r="45" spans="5:9" ht="12.75">
      <c r="E45" s="41"/>
      <c r="F45" s="41"/>
      <c r="G45" s="41"/>
      <c r="H45" s="41"/>
      <c r="I45" s="64"/>
    </row>
    <row r="46" spans="2:9" ht="12.75">
      <c r="B46" s="93" t="s">
        <v>125</v>
      </c>
      <c r="I46" s="30"/>
    </row>
    <row r="47" ht="12.75">
      <c r="B47" s="94" t="s">
        <v>163</v>
      </c>
    </row>
    <row r="48" spans="9:11" ht="12.75">
      <c r="I48" s="96"/>
      <c r="K48" s="96"/>
    </row>
    <row r="49" ht="12.75">
      <c r="I49" s="95"/>
    </row>
    <row r="51" ht="12.75">
      <c r="I51" s="69"/>
    </row>
    <row r="67" spans="2:12" ht="12.75">
      <c r="B67" s="108"/>
      <c r="C67" s="108"/>
      <c r="D67" s="108"/>
      <c r="E67" s="108"/>
      <c r="F67" s="108"/>
      <c r="G67" s="108"/>
      <c r="H67" s="108"/>
      <c r="I67" s="108"/>
      <c r="J67" s="108"/>
      <c r="K67" s="108"/>
      <c r="L67" s="108"/>
    </row>
    <row r="68" spans="2:12" ht="12.75">
      <c r="B68" s="108"/>
      <c r="C68" s="108"/>
      <c r="D68" s="108"/>
      <c r="E68" s="108"/>
      <c r="F68" s="108"/>
      <c r="G68" s="108"/>
      <c r="H68" s="108"/>
      <c r="I68" s="108"/>
      <c r="J68" s="108"/>
      <c r="K68" s="108"/>
      <c r="L68" s="108"/>
    </row>
  </sheetData>
  <sheetProtection/>
  <mergeCells count="3">
    <mergeCell ref="I6:K6"/>
    <mergeCell ref="B67:L68"/>
    <mergeCell ref="E6:G6"/>
  </mergeCells>
  <printOptions/>
  <pageMargins left="0.25" right="0.25" top="0.5" bottom="0.5"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71"/>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B70" sqref="B1:I70"/>
    </sheetView>
  </sheetViews>
  <sheetFormatPr defaultColWidth="9.140625" defaultRowHeight="12.75"/>
  <cols>
    <col min="1" max="1" width="0.9921875" style="0" customWidth="1"/>
    <col min="2" max="2" width="40.57421875" style="0" customWidth="1"/>
    <col min="3" max="3" width="7.8515625" style="5" customWidth="1"/>
    <col min="4" max="4" width="14.8515625" style="29" customWidth="1"/>
    <col min="5" max="5" width="11.7109375" style="0" customWidth="1"/>
    <col min="6" max="6" width="17.421875" style="0" customWidth="1"/>
  </cols>
  <sheetData>
    <row r="1" spans="1:5" ht="12.75">
      <c r="A1" s="1" t="str">
        <f>'Condensed IS'!A1</f>
        <v>SAAG CONSOLIDATED (M) BHD</v>
      </c>
      <c r="B1" s="2"/>
      <c r="C1" s="7"/>
      <c r="D1" s="10"/>
      <c r="E1" s="3"/>
    </row>
    <row r="2" spans="1:5" ht="12.75">
      <c r="A2" s="2" t="str">
        <f>+'Condensed IS'!A2</f>
        <v>Interim financial statements for the quarter ended 31 March 2007</v>
      </c>
      <c r="B2" s="2"/>
      <c r="C2" s="7"/>
      <c r="D2" s="10"/>
      <c r="E2" s="3"/>
    </row>
    <row r="3" spans="1:5" ht="12.75">
      <c r="A3" s="1" t="s">
        <v>2</v>
      </c>
      <c r="B3" s="2"/>
      <c r="C3" s="7"/>
      <c r="D3" s="10"/>
      <c r="E3" s="3"/>
    </row>
    <row r="4" spans="1:6" ht="12.75">
      <c r="A4" s="1" t="s">
        <v>39</v>
      </c>
      <c r="B4" s="2"/>
      <c r="C4" s="7"/>
      <c r="D4" s="10"/>
      <c r="E4" s="3"/>
      <c r="F4" s="62"/>
    </row>
    <row r="5" spans="1:5" ht="12.75">
      <c r="A5" s="1"/>
      <c r="B5" s="2"/>
      <c r="C5" s="7"/>
      <c r="D5" s="10"/>
      <c r="E5" s="3"/>
    </row>
    <row r="6" spans="1:6" ht="12.75">
      <c r="A6" s="2"/>
      <c r="B6" s="2"/>
      <c r="C6" s="4" t="s">
        <v>0</v>
      </c>
      <c r="D6" s="28" t="s">
        <v>169</v>
      </c>
      <c r="E6" s="32"/>
      <c r="F6" s="28" t="s">
        <v>151</v>
      </c>
    </row>
    <row r="7" spans="1:6" ht="12.75">
      <c r="A7" s="2"/>
      <c r="B7" s="2"/>
      <c r="C7" s="4"/>
      <c r="D7" s="28" t="s">
        <v>8</v>
      </c>
      <c r="E7" s="6"/>
      <c r="F7" s="4" t="s">
        <v>47</v>
      </c>
    </row>
    <row r="8" spans="1:6" ht="12.75">
      <c r="A8" s="2"/>
      <c r="B8" s="1" t="s">
        <v>127</v>
      </c>
      <c r="C8" s="7"/>
      <c r="D8" s="28" t="s">
        <v>1</v>
      </c>
      <c r="E8" s="6"/>
      <c r="F8" s="4" t="s">
        <v>1</v>
      </c>
    </row>
    <row r="9" spans="1:6" ht="12.75">
      <c r="A9" s="2"/>
      <c r="B9" s="1" t="s">
        <v>128</v>
      </c>
      <c r="C9" s="7"/>
      <c r="D9" s="10"/>
      <c r="E9" s="3"/>
      <c r="F9" s="3"/>
    </row>
    <row r="10" spans="1:6" ht="12.75">
      <c r="A10" s="7"/>
      <c r="B10" s="2" t="s">
        <v>9</v>
      </c>
      <c r="C10" s="7"/>
      <c r="D10" s="18">
        <v>139636.9443450264</v>
      </c>
      <c r="E10" s="3"/>
      <c r="F10" s="11">
        <v>141485.72401760638</v>
      </c>
    </row>
    <row r="11" spans="1:6" ht="12.75">
      <c r="A11" s="7"/>
      <c r="B11" s="2" t="s">
        <v>135</v>
      </c>
      <c r="C11" s="7"/>
      <c r="D11" s="18">
        <v>3880.9883</v>
      </c>
      <c r="E11" s="3"/>
      <c r="F11" s="11">
        <v>3710.2882999999997</v>
      </c>
    </row>
    <row r="12" spans="1:6" ht="12.75" hidden="1">
      <c r="A12" s="7"/>
      <c r="B12" s="2" t="s">
        <v>10</v>
      </c>
      <c r="C12" s="7"/>
      <c r="D12" s="30">
        <v>0</v>
      </c>
      <c r="E12" s="3"/>
      <c r="F12" s="35">
        <v>0</v>
      </c>
    </row>
    <row r="13" spans="1:6" ht="12.75" hidden="1">
      <c r="A13" s="7"/>
      <c r="B13" s="38" t="s">
        <v>175</v>
      </c>
      <c r="C13" s="40"/>
      <c r="D13" s="30">
        <v>0</v>
      </c>
      <c r="E13" s="10"/>
      <c r="F13" s="30">
        <v>0</v>
      </c>
    </row>
    <row r="14" spans="1:6" ht="12.75">
      <c r="A14" s="7"/>
      <c r="B14" s="38" t="s">
        <v>147</v>
      </c>
      <c r="C14" s="40">
        <v>21</v>
      </c>
      <c r="D14" s="30">
        <v>1358.012</v>
      </c>
      <c r="E14" s="10"/>
      <c r="F14" s="30">
        <v>2747.201</v>
      </c>
    </row>
    <row r="15" spans="1:6" ht="12.75">
      <c r="A15" s="7"/>
      <c r="B15" s="38" t="s">
        <v>153</v>
      </c>
      <c r="C15" s="40"/>
      <c r="D15" s="30">
        <v>4688.23177668</v>
      </c>
      <c r="E15" s="10"/>
      <c r="F15" s="30">
        <v>4711.3363199</v>
      </c>
    </row>
    <row r="16" spans="1:6" ht="12.75">
      <c r="A16" s="7"/>
      <c r="B16" s="2" t="s">
        <v>107</v>
      </c>
      <c r="C16" s="7"/>
      <c r="D16" s="30">
        <v>1045.8499302825005</v>
      </c>
      <c r="E16" s="3"/>
      <c r="F16" s="12">
        <v>1045.8499302825005</v>
      </c>
    </row>
    <row r="17" spans="1:6" ht="12.75">
      <c r="A17" s="7"/>
      <c r="B17" s="2" t="s">
        <v>68</v>
      </c>
      <c r="C17" s="7"/>
      <c r="D17" s="30">
        <v>2429.7670429540003</v>
      </c>
      <c r="E17" s="3"/>
      <c r="F17" s="12">
        <v>2538.637977604</v>
      </c>
    </row>
    <row r="18" spans="1:6" ht="12.75">
      <c r="A18" s="7"/>
      <c r="B18" s="1"/>
      <c r="C18" s="7"/>
      <c r="D18" s="53">
        <v>153039.79339494288</v>
      </c>
      <c r="E18" s="3"/>
      <c r="F18" s="13">
        <v>156239.03754539287</v>
      </c>
    </row>
    <row r="19" spans="1:5" ht="12.75">
      <c r="A19" s="7"/>
      <c r="B19" s="2"/>
      <c r="C19" s="7"/>
      <c r="E19" s="3"/>
    </row>
    <row r="20" spans="1:5" ht="12.75">
      <c r="A20" s="7"/>
      <c r="B20" s="1" t="s">
        <v>129</v>
      </c>
      <c r="C20" s="7"/>
      <c r="E20" s="3"/>
    </row>
    <row r="21" spans="1:6" ht="12.75">
      <c r="A21" s="7"/>
      <c r="B21" s="38" t="s">
        <v>184</v>
      </c>
      <c r="C21" s="7"/>
      <c r="D21" s="30">
        <v>4079.689</v>
      </c>
      <c r="E21" s="3"/>
      <c r="F21" s="12">
        <v>2582.962</v>
      </c>
    </row>
    <row r="22" spans="1:6" ht="12.75">
      <c r="A22" s="7"/>
      <c r="B22" s="38" t="s">
        <v>115</v>
      </c>
      <c r="C22" s="7"/>
      <c r="D22" s="30">
        <v>146879.378696046</v>
      </c>
      <c r="E22" s="3"/>
      <c r="F22" s="12">
        <v>144230.6357182</v>
      </c>
    </row>
    <row r="23" spans="1:6" ht="12.75">
      <c r="A23" s="7"/>
      <c r="B23" s="2" t="s">
        <v>3</v>
      </c>
      <c r="C23" s="26"/>
      <c r="D23" s="54">
        <v>2577.6991174799996</v>
      </c>
      <c r="E23" s="3"/>
      <c r="F23" s="15">
        <v>819.7108463999998</v>
      </c>
    </row>
    <row r="24" spans="1:6" ht="12.75">
      <c r="A24" s="7"/>
      <c r="B24" s="2" t="s">
        <v>4</v>
      </c>
      <c r="C24" s="26"/>
      <c r="D24" s="54">
        <v>97284.82442668072</v>
      </c>
      <c r="E24" s="3"/>
      <c r="F24" s="15">
        <v>69320.129258808</v>
      </c>
    </row>
    <row r="25" spans="1:6" ht="12.75">
      <c r="A25" s="7"/>
      <c r="B25" s="2" t="s">
        <v>182</v>
      </c>
      <c r="C25" s="26"/>
      <c r="D25" s="54">
        <v>118176.2856499331</v>
      </c>
      <c r="E25" s="3"/>
      <c r="F25" s="15">
        <v>94504.14502021999</v>
      </c>
    </row>
    <row r="26" spans="1:6" ht="12.75">
      <c r="A26" s="7"/>
      <c r="B26" s="2" t="s">
        <v>176</v>
      </c>
      <c r="C26" s="26"/>
      <c r="D26" s="54">
        <v>117835.46164372</v>
      </c>
      <c r="E26" s="3"/>
      <c r="F26" s="15">
        <v>136191.36008155</v>
      </c>
    </row>
    <row r="27" spans="1:6" ht="12.75">
      <c r="A27" s="7"/>
      <c r="B27" s="2" t="s">
        <v>136</v>
      </c>
      <c r="C27" s="26"/>
      <c r="D27" s="54">
        <v>49914.459720282</v>
      </c>
      <c r="E27" s="3"/>
      <c r="F27" s="15">
        <v>13645.558552274</v>
      </c>
    </row>
    <row r="28" spans="1:6" ht="12.75">
      <c r="A28" s="7"/>
      <c r="B28" s="1"/>
      <c r="C28" s="26"/>
      <c r="D28" s="55">
        <v>536747.7982541418</v>
      </c>
      <c r="E28" s="3"/>
      <c r="F28" s="16">
        <v>461294.501477452</v>
      </c>
    </row>
    <row r="29" spans="1:6" ht="12.75">
      <c r="A29" s="7"/>
      <c r="B29" s="1"/>
      <c r="C29" s="26"/>
      <c r="D29" s="54"/>
      <c r="E29" s="3"/>
      <c r="F29" s="15"/>
    </row>
    <row r="30" spans="1:6" ht="13.5" thickBot="1">
      <c r="A30" s="7"/>
      <c r="B30" s="1" t="s">
        <v>130</v>
      </c>
      <c r="C30" s="26"/>
      <c r="D30" s="79">
        <v>689787.5916490847</v>
      </c>
      <c r="E30" s="3"/>
      <c r="F30" s="79">
        <v>617533.5390228449</v>
      </c>
    </row>
    <row r="31" spans="1:6" ht="13.5" thickTop="1">
      <c r="A31" s="7"/>
      <c r="B31" s="14"/>
      <c r="C31" s="26"/>
      <c r="D31" s="54"/>
      <c r="E31" s="3"/>
      <c r="F31" s="15"/>
    </row>
    <row r="32" spans="1:6" ht="12.75">
      <c r="A32" s="7"/>
      <c r="B32" s="1" t="s">
        <v>131</v>
      </c>
      <c r="C32" s="26"/>
      <c r="D32" s="54"/>
      <c r="E32" s="3"/>
      <c r="F32" s="15"/>
    </row>
    <row r="33" spans="1:6" ht="12.75">
      <c r="A33" s="7"/>
      <c r="B33" s="1" t="s">
        <v>133</v>
      </c>
      <c r="C33" s="7"/>
      <c r="D33" s="56"/>
      <c r="E33" s="3"/>
      <c r="F33" s="17"/>
    </row>
    <row r="34" spans="1:6" ht="12.75">
      <c r="A34" s="7"/>
      <c r="B34" s="2" t="s">
        <v>11</v>
      </c>
      <c r="C34" s="26"/>
      <c r="D34" s="54">
        <v>90902.57544260999</v>
      </c>
      <c r="E34" s="3"/>
      <c r="F34" s="15">
        <v>48513.971664328004</v>
      </c>
    </row>
    <row r="35" spans="1:6" ht="12.75">
      <c r="A35" s="7"/>
      <c r="B35" s="2" t="s">
        <v>181</v>
      </c>
      <c r="C35" s="26"/>
      <c r="D35" s="54">
        <v>125030.2870000489</v>
      </c>
      <c r="E35" s="3"/>
      <c r="F35" s="15">
        <v>140450.80230256397</v>
      </c>
    </row>
    <row r="36" spans="1:6" ht="12.75">
      <c r="A36" s="40"/>
      <c r="B36" s="38" t="s">
        <v>143</v>
      </c>
      <c r="C36" s="99"/>
      <c r="D36" s="54">
        <v>848.168</v>
      </c>
      <c r="E36" s="3"/>
      <c r="F36" s="12">
        <v>929.37</v>
      </c>
    </row>
    <row r="37" spans="1:6" ht="12.75">
      <c r="A37" s="7"/>
      <c r="B37" s="2" t="s">
        <v>177</v>
      </c>
      <c r="C37" s="26"/>
      <c r="D37" s="54">
        <v>946.215</v>
      </c>
      <c r="E37" s="3"/>
      <c r="F37" s="15">
        <v>237.642</v>
      </c>
    </row>
    <row r="38" spans="1:6" ht="12.75">
      <c r="A38" s="7"/>
      <c r="B38" s="2" t="s">
        <v>183</v>
      </c>
      <c r="C38" s="26"/>
      <c r="D38" s="54">
        <v>380.8</v>
      </c>
      <c r="E38" s="3"/>
      <c r="F38" s="15">
        <v>1618.942</v>
      </c>
    </row>
    <row r="39" spans="1:6" ht="12.75">
      <c r="A39" s="7"/>
      <c r="B39" s="2" t="s">
        <v>180</v>
      </c>
      <c r="C39" s="7"/>
      <c r="D39" s="54">
        <v>310.39424062</v>
      </c>
      <c r="E39" s="3"/>
      <c r="F39" s="15">
        <v>307.26353425</v>
      </c>
    </row>
    <row r="40" spans="1:6" ht="12.75">
      <c r="A40" s="7"/>
      <c r="B40" s="2" t="s">
        <v>179</v>
      </c>
      <c r="C40" s="7">
        <v>23</v>
      </c>
      <c r="D40" s="54">
        <v>69781.57566402</v>
      </c>
      <c r="E40" s="3"/>
      <c r="F40" s="15">
        <v>47905.252202799995</v>
      </c>
    </row>
    <row r="41" spans="1:6" ht="12.75">
      <c r="A41" s="7"/>
      <c r="B41" s="2" t="s">
        <v>178</v>
      </c>
      <c r="C41" s="26"/>
      <c r="D41" s="54">
        <v>7259.924808878841</v>
      </c>
      <c r="E41" s="3"/>
      <c r="F41" s="15">
        <v>21573.80789835</v>
      </c>
    </row>
    <row r="42" spans="1:6" ht="12.75">
      <c r="A42" s="7"/>
      <c r="B42" s="1"/>
      <c r="C42" s="26"/>
      <c r="D42" s="55">
        <v>295459.94015617773</v>
      </c>
      <c r="E42" s="3"/>
      <c r="F42" s="16">
        <v>261537.051602292</v>
      </c>
    </row>
    <row r="43" spans="1:6" ht="12.75">
      <c r="A43" s="7"/>
      <c r="B43" s="2"/>
      <c r="C43" s="7"/>
      <c r="D43" s="56"/>
      <c r="E43" s="3"/>
      <c r="F43" s="17"/>
    </row>
    <row r="44" spans="1:6" ht="12.75">
      <c r="A44" s="7"/>
      <c r="B44" s="1" t="s">
        <v>132</v>
      </c>
      <c r="C44" s="7"/>
      <c r="D44" s="9"/>
      <c r="E44" s="3"/>
      <c r="F44" s="8"/>
    </row>
    <row r="45" spans="1:6" ht="12.75">
      <c r="A45" s="7"/>
      <c r="B45" s="38" t="s">
        <v>154</v>
      </c>
      <c r="C45" s="7"/>
      <c r="D45" s="9">
        <v>226193.932289032</v>
      </c>
      <c r="E45" s="3"/>
      <c r="F45" s="92">
        <v>202719.057289032</v>
      </c>
    </row>
    <row r="46" spans="1:6" ht="12.75">
      <c r="A46" s="7"/>
      <c r="B46" s="2" t="s">
        <v>72</v>
      </c>
      <c r="C46" s="7">
        <v>23</v>
      </c>
      <c r="D46" s="44">
        <v>40000</v>
      </c>
      <c r="E46" s="45"/>
      <c r="F46" s="46">
        <v>40258.65043555</v>
      </c>
    </row>
    <row r="47" spans="1:6" ht="12.75">
      <c r="A47" s="7"/>
      <c r="B47" s="2" t="s">
        <v>180</v>
      </c>
      <c r="C47" s="7"/>
      <c r="D47" s="31">
        <v>1062.7340264400002</v>
      </c>
      <c r="E47" s="45"/>
      <c r="F47" s="46">
        <v>1020.89369305</v>
      </c>
    </row>
    <row r="48" spans="1:6" ht="12.75">
      <c r="A48" s="7"/>
      <c r="B48" s="2" t="s">
        <v>5</v>
      </c>
      <c r="C48" s="7"/>
      <c r="D48" s="57">
        <v>7545.230934980837</v>
      </c>
      <c r="E48" s="45"/>
      <c r="F48" s="47">
        <v>7107.819224200837</v>
      </c>
    </row>
    <row r="49" spans="1:6" ht="12.75">
      <c r="A49" s="7"/>
      <c r="B49" s="1"/>
      <c r="C49" s="7"/>
      <c r="D49" s="58">
        <v>274801.8972504529</v>
      </c>
      <c r="E49" s="45"/>
      <c r="F49" s="58">
        <v>251106.4206418328</v>
      </c>
    </row>
    <row r="50" spans="1:6" ht="12.75">
      <c r="A50" s="7"/>
      <c r="B50" s="2"/>
      <c r="C50" s="7"/>
      <c r="D50" s="57"/>
      <c r="E50" s="45"/>
      <c r="F50" s="47"/>
    </row>
    <row r="51" spans="1:6" ht="12.75">
      <c r="A51" s="7"/>
      <c r="B51" s="1" t="s">
        <v>101</v>
      </c>
      <c r="C51" s="7"/>
      <c r="D51" s="58">
        <v>570261.8374066306</v>
      </c>
      <c r="E51" s="45"/>
      <c r="F51" s="58">
        <v>512643.4722441248</v>
      </c>
    </row>
    <row r="52" spans="1:6" ht="12.75">
      <c r="A52" s="7"/>
      <c r="B52" s="2"/>
      <c r="C52" s="7"/>
      <c r="D52" s="57"/>
      <c r="E52" s="45"/>
      <c r="F52" s="47"/>
    </row>
    <row r="53" spans="1:6" ht="12.75">
      <c r="A53" s="7"/>
      <c r="B53" s="1"/>
      <c r="C53" s="7"/>
      <c r="D53" s="57"/>
      <c r="E53" s="45"/>
      <c r="F53" s="47"/>
    </row>
    <row r="54" spans="1:5" ht="12.75">
      <c r="A54" s="7"/>
      <c r="B54" s="1" t="s">
        <v>102</v>
      </c>
      <c r="C54" s="7"/>
      <c r="E54" s="3"/>
    </row>
    <row r="55" spans="1:6" ht="12.75">
      <c r="A55" s="7"/>
      <c r="B55" s="2" t="s">
        <v>137</v>
      </c>
      <c r="C55" s="7"/>
      <c r="D55" s="18">
        <v>53639.550404</v>
      </c>
      <c r="E55" s="3"/>
      <c r="F55" s="18">
        <v>50712.500404</v>
      </c>
    </row>
    <row r="56" spans="1:6" ht="12.75">
      <c r="A56" s="7"/>
      <c r="B56" s="2" t="s">
        <v>7</v>
      </c>
      <c r="C56" s="7"/>
      <c r="D56" s="75">
        <v>47595.59660287068</v>
      </c>
      <c r="E56" s="3"/>
      <c r="F56" s="75">
        <v>38129.39143429679</v>
      </c>
    </row>
    <row r="57" spans="1:6" ht="12.75">
      <c r="A57" s="7"/>
      <c r="B57" s="20" t="s">
        <v>106</v>
      </c>
      <c r="C57" s="7"/>
      <c r="D57" s="18"/>
      <c r="E57" s="3"/>
      <c r="F57" s="11"/>
    </row>
    <row r="58" spans="1:6" ht="12.75">
      <c r="A58" s="19"/>
      <c r="B58" s="20" t="s">
        <v>103</v>
      </c>
      <c r="C58" s="19"/>
      <c r="D58" s="54">
        <v>101235.14700687068</v>
      </c>
      <c r="E58" s="8"/>
      <c r="F58" s="54">
        <v>88841.89183829678</v>
      </c>
    </row>
    <row r="59" spans="1:6" ht="12.75">
      <c r="A59" s="19"/>
      <c r="B59" s="20" t="s">
        <v>104</v>
      </c>
      <c r="C59" s="19"/>
      <c r="D59" s="54">
        <v>18290.60698607288</v>
      </c>
      <c r="E59" s="8"/>
      <c r="F59" s="54">
        <v>16048.172220800609</v>
      </c>
    </row>
    <row r="60" spans="2:6" ht="12.75" hidden="1">
      <c r="B60" s="27" t="s">
        <v>60</v>
      </c>
      <c r="D60" s="76"/>
      <c r="E60" s="17"/>
      <c r="F60" s="76"/>
    </row>
    <row r="61" spans="2:6" ht="12.75">
      <c r="B61" s="77" t="s">
        <v>105</v>
      </c>
      <c r="D61" s="80">
        <v>119525.75399294356</v>
      </c>
      <c r="E61" s="17"/>
      <c r="F61" s="80">
        <v>104890.06405909739</v>
      </c>
    </row>
    <row r="62" spans="2:6" ht="12.75">
      <c r="B62" s="27"/>
      <c r="D62" s="78"/>
      <c r="E62" s="17"/>
      <c r="F62" s="76"/>
    </row>
    <row r="63" spans="2:6" ht="13.5" thickBot="1">
      <c r="B63" s="77" t="s">
        <v>134</v>
      </c>
      <c r="D63" s="81">
        <v>689787.5913995742</v>
      </c>
      <c r="E63" s="17"/>
      <c r="F63" s="81">
        <v>617533.5363032222</v>
      </c>
    </row>
    <row r="64" spans="2:6" ht="13.5" thickTop="1">
      <c r="B64" s="27"/>
      <c r="D64" s="23"/>
      <c r="E64" s="17"/>
      <c r="F64" s="76"/>
    </row>
    <row r="65" spans="1:6" ht="12.75">
      <c r="A65" s="1"/>
      <c r="B65" s="27" t="s">
        <v>97</v>
      </c>
      <c r="C65" s="7"/>
      <c r="D65" s="74">
        <v>1.8873228102098594</v>
      </c>
      <c r="E65" s="8"/>
      <c r="F65" s="74">
        <v>1.7518736234762602</v>
      </c>
    </row>
    <row r="66" spans="1:6" ht="12.75">
      <c r="A66" s="2"/>
      <c r="B66" s="2"/>
      <c r="C66" s="7"/>
      <c r="D66" s="10"/>
      <c r="E66" s="3"/>
      <c r="F66" s="3"/>
    </row>
    <row r="67" spans="1:6" ht="12.75">
      <c r="A67" s="1"/>
      <c r="B67" s="93" t="s">
        <v>145</v>
      </c>
      <c r="C67" s="7"/>
      <c r="D67" s="10"/>
      <c r="E67" s="3"/>
      <c r="F67" s="3"/>
    </row>
    <row r="68" spans="1:6" ht="12.75">
      <c r="A68" s="1"/>
      <c r="B68" s="94" t="s">
        <v>167</v>
      </c>
      <c r="C68" s="7"/>
      <c r="D68" s="10"/>
      <c r="E68" s="3"/>
      <c r="F68" s="3"/>
    </row>
    <row r="69" spans="1:6" ht="12.75">
      <c r="A69" s="2"/>
      <c r="B69" s="93" t="s">
        <v>146</v>
      </c>
      <c r="C69" s="7"/>
      <c r="D69" s="9"/>
      <c r="E69" s="8"/>
      <c r="F69" s="8"/>
    </row>
    <row r="70" spans="1:6" ht="12.75">
      <c r="A70" s="2"/>
      <c r="B70" s="2"/>
      <c r="C70" s="7"/>
      <c r="D70" s="9"/>
      <c r="E70" s="8"/>
      <c r="F70" s="8"/>
    </row>
    <row r="71" spans="4:6" ht="12.75">
      <c r="D71" s="30"/>
      <c r="F71" s="30"/>
    </row>
  </sheetData>
  <sheetProtection/>
  <printOptions/>
  <pageMargins left="0.5" right="0.5" top="0.5" bottom="0.5" header="0.5" footer="0.5"/>
  <pageSetup horizontalDpi="600" verticalDpi="600" orientation="portrait" paperSize="9" scale="90" r:id="rId1"/>
  <headerFooter alignWithMargins="0">
    <oddHeader>&amp;RAmended 1</oddHeader>
  </headerFooter>
</worksheet>
</file>

<file path=xl/worksheets/sheet3.xml><?xml version="1.0" encoding="utf-8"?>
<worksheet xmlns="http://schemas.openxmlformats.org/spreadsheetml/2006/main" xmlns:r="http://schemas.openxmlformats.org/officeDocument/2006/relationships">
  <dimension ref="A1:V73"/>
  <sheetViews>
    <sheetView zoomScale="75" zoomScaleNormal="75" workbookViewId="0" topLeftCell="A1">
      <pane xSplit="3" ySplit="11" topLeftCell="I66" activePane="bottomRight" state="frozen"/>
      <selection pane="topLeft" activeCell="A1" sqref="A1"/>
      <selection pane="topRight" activeCell="D1" sqref="D1"/>
      <selection pane="bottomLeft" activeCell="A12" sqref="A12"/>
      <selection pane="bottomRight" activeCell="B12" sqref="B12:AE102"/>
    </sheetView>
  </sheetViews>
  <sheetFormatPr defaultColWidth="9.140625" defaultRowHeight="12.75"/>
  <cols>
    <col min="1" max="1" width="0.9921875" style="0" customWidth="1"/>
    <col min="2" max="2" width="35.57421875" style="0" customWidth="1"/>
    <col min="3" max="3" width="8.140625" style="5" customWidth="1"/>
    <col min="4" max="4" width="13.140625" style="0" customWidth="1"/>
    <col min="5" max="5" width="3.00390625" style="0" customWidth="1"/>
    <col min="6" max="6" width="13.140625" style="0" customWidth="1"/>
    <col min="7" max="7" width="3.00390625" style="0" customWidth="1"/>
    <col min="8" max="8" width="13.28125" style="0" customWidth="1"/>
    <col min="9" max="9" width="3.00390625" style="0" customWidth="1"/>
    <col min="10" max="10" width="13.57421875" style="29" customWidth="1"/>
    <col min="11" max="11" width="3.00390625" style="0" customWidth="1"/>
    <col min="12" max="12" width="13.7109375" style="0" customWidth="1"/>
    <col min="13" max="13" width="3.00390625" style="17" customWidth="1"/>
    <col min="14" max="14" width="14.8515625" style="0" hidden="1" customWidth="1"/>
    <col min="15" max="15" width="3.00390625" style="0" hidden="1" customWidth="1"/>
    <col min="16" max="16" width="14.8515625" style="0" customWidth="1"/>
    <col min="17" max="17" width="3.00390625" style="0" customWidth="1"/>
    <col min="18" max="18" width="14.8515625" style="0" customWidth="1"/>
    <col min="19" max="19" width="3.00390625" style="0" customWidth="1"/>
    <col min="20" max="20" width="17.140625" style="0" customWidth="1"/>
    <col min="21" max="21" width="2.8515625" style="0" customWidth="1"/>
    <col min="22" max="22" width="19.57421875" style="0" customWidth="1"/>
  </cols>
  <sheetData>
    <row r="1" spans="1:16" ht="12.75">
      <c r="A1" s="1" t="str">
        <f>'Condensed IS'!A1</f>
        <v>SAAG CONSOLIDATED (M) BHD</v>
      </c>
      <c r="B1" s="2"/>
      <c r="C1" s="7"/>
      <c r="D1" s="3"/>
      <c r="E1" s="3"/>
      <c r="F1" s="3"/>
      <c r="G1" s="3"/>
      <c r="H1" s="3"/>
      <c r="I1" s="3"/>
      <c r="J1" s="10"/>
      <c r="K1" s="3"/>
      <c r="L1" s="3"/>
      <c r="M1" s="8"/>
      <c r="N1" s="3"/>
      <c r="O1" s="3"/>
      <c r="P1" s="3"/>
    </row>
    <row r="2" spans="1:16" ht="12.75">
      <c r="A2" s="2" t="str">
        <f>'Condensed IS'!A2</f>
        <v>Interim financial statements for the quarter ended 31 March 2007</v>
      </c>
      <c r="B2" s="2"/>
      <c r="C2" s="7"/>
      <c r="D2" s="3"/>
      <c r="E2" s="3"/>
      <c r="F2" s="3"/>
      <c r="G2" s="3"/>
      <c r="H2" s="3"/>
      <c r="I2" s="3"/>
      <c r="J2" s="10"/>
      <c r="K2" s="3"/>
      <c r="L2" s="3"/>
      <c r="M2" s="8"/>
      <c r="N2" s="3"/>
      <c r="O2" s="3"/>
      <c r="P2" s="3"/>
    </row>
    <row r="3" spans="1:16" ht="12.75">
      <c r="A3" s="1" t="s">
        <v>18</v>
      </c>
      <c r="B3" s="2"/>
      <c r="C3" s="7"/>
      <c r="D3" s="3"/>
      <c r="E3" s="3"/>
      <c r="F3" s="3"/>
      <c r="G3" s="3"/>
      <c r="H3" s="3"/>
      <c r="I3" s="3"/>
      <c r="J3" s="10"/>
      <c r="K3" s="3"/>
      <c r="L3" s="3"/>
      <c r="M3" s="8"/>
      <c r="N3" s="3"/>
      <c r="O3" s="3"/>
      <c r="P3" s="3"/>
    </row>
    <row r="4" spans="1:16" ht="12.75">
      <c r="A4" s="1" t="s">
        <v>39</v>
      </c>
      <c r="B4" s="1"/>
      <c r="C4" s="7"/>
      <c r="D4" s="3"/>
      <c r="E4" s="3"/>
      <c r="F4" s="3"/>
      <c r="G4" s="3"/>
      <c r="H4" s="3"/>
      <c r="I4" s="3"/>
      <c r="J4" s="9"/>
      <c r="K4" s="8"/>
      <c r="L4" s="8"/>
      <c r="M4" s="8"/>
      <c r="N4" s="8"/>
      <c r="O4" s="8"/>
      <c r="P4" s="8"/>
    </row>
    <row r="5" spans="1:16" ht="12.75">
      <c r="A5" s="2"/>
      <c r="B5" s="2"/>
      <c r="C5" s="7"/>
      <c r="D5" s="3"/>
      <c r="E5" s="3"/>
      <c r="F5" s="3"/>
      <c r="G5" s="3"/>
      <c r="H5" s="3"/>
      <c r="I5" s="3"/>
      <c r="J5" s="9"/>
      <c r="K5" s="8"/>
      <c r="L5" s="8"/>
      <c r="M5" s="8"/>
      <c r="N5" s="8"/>
      <c r="O5" s="8"/>
      <c r="P5" s="8"/>
    </row>
    <row r="6" spans="1:18" ht="12.75">
      <c r="A6" s="2"/>
      <c r="B6" s="2"/>
      <c r="C6" s="7"/>
      <c r="D6" s="111" t="s">
        <v>200</v>
      </c>
      <c r="E6" s="112"/>
      <c r="F6" s="112"/>
      <c r="G6" s="112"/>
      <c r="H6" s="112"/>
      <c r="I6" s="112"/>
      <c r="J6" s="112"/>
      <c r="K6" s="112"/>
      <c r="L6" s="112"/>
      <c r="M6" s="112"/>
      <c r="N6" s="112"/>
      <c r="O6" s="112"/>
      <c r="P6" s="112"/>
      <c r="Q6" s="112"/>
      <c r="R6" s="113"/>
    </row>
    <row r="7" spans="1:16" ht="12.75">
      <c r="A7" s="2"/>
      <c r="B7" s="2"/>
      <c r="C7" s="7"/>
      <c r="D7" s="3"/>
      <c r="E7" s="3"/>
      <c r="F7" s="4"/>
      <c r="G7" s="3"/>
      <c r="H7" s="3"/>
      <c r="I7" s="3"/>
      <c r="J7" s="97" t="s">
        <v>195</v>
      </c>
      <c r="K7" s="8"/>
      <c r="L7" s="8"/>
      <c r="M7" s="8"/>
      <c r="N7" s="8"/>
      <c r="O7" s="8"/>
      <c r="P7" s="8"/>
    </row>
    <row r="8" spans="1:22" ht="12.75">
      <c r="A8" s="2"/>
      <c r="B8" s="2"/>
      <c r="D8" s="4"/>
      <c r="E8" s="4"/>
      <c r="F8" s="4"/>
      <c r="G8" s="4"/>
      <c r="H8" s="4" t="s">
        <v>61</v>
      </c>
      <c r="I8" s="4"/>
      <c r="J8" s="28" t="s">
        <v>12</v>
      </c>
      <c r="K8" s="4"/>
      <c r="L8" s="4"/>
      <c r="M8" s="65"/>
      <c r="N8" s="100"/>
      <c r="O8" s="4"/>
      <c r="P8" s="4"/>
      <c r="R8" s="21"/>
      <c r="T8" s="21"/>
      <c r="V8" s="21"/>
    </row>
    <row r="9" spans="1:22" ht="12.75">
      <c r="A9" s="2"/>
      <c r="B9" s="2"/>
      <c r="C9" s="4" t="s">
        <v>0</v>
      </c>
      <c r="D9" s="4" t="s">
        <v>19</v>
      </c>
      <c r="E9" s="4"/>
      <c r="F9" s="4" t="s">
        <v>61</v>
      </c>
      <c r="G9" s="4"/>
      <c r="H9" s="4" t="s">
        <v>173</v>
      </c>
      <c r="I9" s="4"/>
      <c r="J9" s="28" t="s">
        <v>14</v>
      </c>
      <c r="K9" s="4"/>
      <c r="L9" s="4" t="s">
        <v>15</v>
      </c>
      <c r="M9" s="65"/>
      <c r="N9" s="100" t="s">
        <v>73</v>
      </c>
      <c r="O9" s="4"/>
      <c r="P9" s="4" t="s">
        <v>138</v>
      </c>
      <c r="R9" s="21" t="s">
        <v>13</v>
      </c>
      <c r="T9" s="21" t="s">
        <v>113</v>
      </c>
      <c r="V9" s="21" t="s">
        <v>13</v>
      </c>
    </row>
    <row r="10" spans="1:22" ht="12.75">
      <c r="A10" s="2"/>
      <c r="B10" s="2"/>
      <c r="C10" s="4"/>
      <c r="D10" s="4" t="s">
        <v>16</v>
      </c>
      <c r="E10" s="4"/>
      <c r="F10" s="4" t="s">
        <v>63</v>
      </c>
      <c r="G10" s="4"/>
      <c r="H10" s="4" t="s">
        <v>174</v>
      </c>
      <c r="I10" s="4"/>
      <c r="J10" s="4" t="s">
        <v>20</v>
      </c>
      <c r="K10" s="4"/>
      <c r="L10" s="4" t="s">
        <v>20</v>
      </c>
      <c r="M10" s="65"/>
      <c r="N10" s="100" t="s">
        <v>74</v>
      </c>
      <c r="O10" s="4"/>
      <c r="P10" s="4" t="s">
        <v>21</v>
      </c>
      <c r="R10" s="21"/>
      <c r="T10" s="21" t="s">
        <v>114</v>
      </c>
      <c r="V10" s="21" t="s">
        <v>17</v>
      </c>
    </row>
    <row r="11" spans="1:22" ht="12.75">
      <c r="A11" s="2"/>
      <c r="B11" s="2"/>
      <c r="C11" s="7"/>
      <c r="D11" s="4" t="s">
        <v>1</v>
      </c>
      <c r="E11" s="4"/>
      <c r="F11" s="4" t="s">
        <v>1</v>
      </c>
      <c r="G11" s="4"/>
      <c r="H11" s="4" t="s">
        <v>1</v>
      </c>
      <c r="I11" s="4"/>
      <c r="J11" s="28" t="s">
        <v>1</v>
      </c>
      <c r="K11" s="4"/>
      <c r="L11" s="4" t="s">
        <v>1</v>
      </c>
      <c r="M11" s="65"/>
      <c r="N11" s="100" t="s">
        <v>1</v>
      </c>
      <c r="O11" s="4"/>
      <c r="P11" s="4" t="s">
        <v>1</v>
      </c>
      <c r="R11" s="4" t="s">
        <v>1</v>
      </c>
      <c r="T11" s="4" t="s">
        <v>1</v>
      </c>
      <c r="V11" s="4" t="s">
        <v>1</v>
      </c>
    </row>
    <row r="12" spans="1:22" ht="12.75">
      <c r="A12" s="2"/>
      <c r="B12" s="2"/>
      <c r="C12" s="7"/>
      <c r="D12" s="3"/>
      <c r="E12" s="3"/>
      <c r="F12" s="3"/>
      <c r="G12" s="3"/>
      <c r="H12" s="3"/>
      <c r="I12" s="3"/>
      <c r="J12" s="10"/>
      <c r="K12" s="3"/>
      <c r="L12" s="3"/>
      <c r="M12" s="8"/>
      <c r="N12" s="3"/>
      <c r="O12" s="3"/>
      <c r="P12" s="3"/>
      <c r="R12" s="29"/>
      <c r="T12" s="29"/>
      <c r="V12" s="29"/>
    </row>
    <row r="13" spans="1:22" s="29" customFormat="1" ht="12.75">
      <c r="A13" s="38"/>
      <c r="B13" s="39" t="s">
        <v>139</v>
      </c>
      <c r="C13" s="40"/>
      <c r="D13" s="31">
        <v>44250</v>
      </c>
      <c r="E13" s="31"/>
      <c r="F13" s="31">
        <v>14723.476</v>
      </c>
      <c r="G13" s="31"/>
      <c r="H13" s="31">
        <v>0</v>
      </c>
      <c r="I13" s="31"/>
      <c r="J13" s="31">
        <v>1952.071</v>
      </c>
      <c r="K13" s="31"/>
      <c r="L13" s="31">
        <v>903.6</v>
      </c>
      <c r="M13" s="31"/>
      <c r="N13" s="31">
        <v>0</v>
      </c>
      <c r="O13" s="31"/>
      <c r="P13" s="31">
        <v>7468.738</v>
      </c>
      <c r="Q13" s="30"/>
      <c r="R13" s="30">
        <v>69297.88500000001</v>
      </c>
      <c r="T13" s="30">
        <v>11467</v>
      </c>
      <c r="V13" s="30">
        <v>80764.88500000001</v>
      </c>
    </row>
    <row r="14" spans="1:22" s="29" customFormat="1" ht="12.75">
      <c r="A14" s="38"/>
      <c r="B14" s="39"/>
      <c r="C14" s="40"/>
      <c r="D14" s="31"/>
      <c r="E14" s="31"/>
      <c r="F14" s="31"/>
      <c r="G14" s="31"/>
      <c r="H14" s="31"/>
      <c r="I14" s="31"/>
      <c r="J14" s="31"/>
      <c r="K14" s="31"/>
      <c r="L14" s="31"/>
      <c r="M14" s="31"/>
      <c r="N14" s="31"/>
      <c r="O14" s="31"/>
      <c r="P14" s="31"/>
      <c r="Q14" s="30"/>
      <c r="R14" s="30"/>
      <c r="T14" s="30"/>
      <c r="V14" s="30"/>
    </row>
    <row r="15" spans="1:22" s="29" customFormat="1" ht="12.75">
      <c r="A15" s="38"/>
      <c r="B15" s="38" t="s">
        <v>140</v>
      </c>
      <c r="C15" s="40"/>
      <c r="D15" s="31">
        <v>1995</v>
      </c>
      <c r="E15" s="31"/>
      <c r="F15" s="31">
        <v>0</v>
      </c>
      <c r="G15" s="31"/>
      <c r="H15" s="31">
        <v>0</v>
      </c>
      <c r="I15" s="31"/>
      <c r="J15" s="31">
        <v>0</v>
      </c>
      <c r="K15" s="31"/>
      <c r="L15" s="31">
        <v>0</v>
      </c>
      <c r="M15" s="31"/>
      <c r="N15" s="31">
        <v>0</v>
      </c>
      <c r="O15" s="31"/>
      <c r="P15" s="31">
        <v>0</v>
      </c>
      <c r="Q15" s="30"/>
      <c r="R15" s="30">
        <v>1995</v>
      </c>
      <c r="T15" s="30">
        <v>0</v>
      </c>
      <c r="V15" s="30">
        <v>1995</v>
      </c>
    </row>
    <row r="16" spans="1:22" s="29" customFormat="1" ht="12.75">
      <c r="A16" s="38"/>
      <c r="B16" s="38"/>
      <c r="C16" s="40"/>
      <c r="D16" s="31"/>
      <c r="E16" s="31"/>
      <c r="F16" s="31"/>
      <c r="G16" s="31"/>
      <c r="H16" s="31"/>
      <c r="I16" s="31"/>
      <c r="J16" s="31"/>
      <c r="K16" s="31"/>
      <c r="L16" s="31"/>
      <c r="M16" s="31"/>
      <c r="N16" s="31"/>
      <c r="O16" s="31"/>
      <c r="P16" s="31"/>
      <c r="Q16" s="30"/>
      <c r="R16" s="30"/>
      <c r="T16" s="30"/>
      <c r="V16" s="30"/>
    </row>
    <row r="17" spans="1:22" s="29" customFormat="1" ht="12.75">
      <c r="A17" s="38"/>
      <c r="B17" s="38" t="s">
        <v>141</v>
      </c>
      <c r="C17" s="40"/>
      <c r="D17" s="31"/>
      <c r="E17" s="31"/>
      <c r="F17" s="31"/>
      <c r="G17" s="31"/>
      <c r="H17" s="31"/>
      <c r="I17" s="31"/>
      <c r="J17" s="31"/>
      <c r="K17" s="31"/>
      <c r="L17" s="31"/>
      <c r="M17" s="31"/>
      <c r="N17" s="31"/>
      <c r="O17" s="31"/>
      <c r="P17" s="31"/>
      <c r="Q17" s="30"/>
      <c r="R17" s="30"/>
      <c r="T17" s="30"/>
      <c r="V17" s="30"/>
    </row>
    <row r="18" spans="1:22" s="29" customFormat="1" ht="12.75">
      <c r="A18" s="38"/>
      <c r="B18" s="38" t="s">
        <v>142</v>
      </c>
      <c r="C18" s="40"/>
      <c r="D18" s="31">
        <v>4468</v>
      </c>
      <c r="E18" s="31"/>
      <c r="F18" s="31">
        <v>0</v>
      </c>
      <c r="G18" s="31"/>
      <c r="H18" s="31">
        <v>0</v>
      </c>
      <c r="I18" s="31"/>
      <c r="J18" s="31">
        <v>0</v>
      </c>
      <c r="K18" s="31"/>
      <c r="L18" s="31">
        <v>0</v>
      </c>
      <c r="M18" s="31"/>
      <c r="N18" s="31">
        <v>0</v>
      </c>
      <c r="O18" s="31"/>
      <c r="P18" s="31">
        <v>0</v>
      </c>
      <c r="Q18" s="30"/>
      <c r="R18" s="30">
        <v>4468</v>
      </c>
      <c r="T18" s="30">
        <v>0</v>
      </c>
      <c r="V18" s="30">
        <v>4468</v>
      </c>
    </row>
    <row r="19" spans="1:22" s="29" customFormat="1" ht="12.75">
      <c r="A19" s="38"/>
      <c r="B19" s="38"/>
      <c r="C19" s="40"/>
      <c r="D19" s="31"/>
      <c r="E19" s="31"/>
      <c r="F19" s="31"/>
      <c r="G19" s="31"/>
      <c r="H19" s="31"/>
      <c r="I19" s="31"/>
      <c r="J19" s="31"/>
      <c r="K19" s="31"/>
      <c r="L19" s="31"/>
      <c r="M19" s="31"/>
      <c r="N19" s="31"/>
      <c r="O19" s="31"/>
      <c r="P19" s="31"/>
      <c r="Q19" s="30"/>
      <c r="R19" s="30"/>
      <c r="T19" s="30"/>
      <c r="V19" s="30"/>
    </row>
    <row r="20" spans="1:22" s="29" customFormat="1" ht="12.75">
      <c r="A20" s="38"/>
      <c r="B20" s="101" t="s">
        <v>172</v>
      </c>
      <c r="C20" s="40"/>
      <c r="D20" s="31">
        <v>0</v>
      </c>
      <c r="E20" s="31"/>
      <c r="F20" s="31">
        <v>420.945</v>
      </c>
      <c r="G20" s="31"/>
      <c r="H20" s="31">
        <v>-420.945</v>
      </c>
      <c r="I20" s="31"/>
      <c r="J20" s="31">
        <v>0</v>
      </c>
      <c r="K20" s="31"/>
      <c r="L20" s="31">
        <v>0</v>
      </c>
      <c r="M20" s="31"/>
      <c r="N20" s="31">
        <v>0</v>
      </c>
      <c r="O20" s="31"/>
      <c r="P20" s="31">
        <v>0</v>
      </c>
      <c r="Q20" s="30"/>
      <c r="R20" s="30">
        <v>0</v>
      </c>
      <c r="T20" s="30">
        <v>0</v>
      </c>
      <c r="V20" s="30">
        <v>0</v>
      </c>
    </row>
    <row r="21" spans="1:22" s="29" customFormat="1" ht="12.75">
      <c r="A21" s="38"/>
      <c r="B21" s="101"/>
      <c r="C21" s="40"/>
      <c r="D21" s="31"/>
      <c r="E21" s="31"/>
      <c r="F21" s="31"/>
      <c r="G21" s="31"/>
      <c r="H21" s="31"/>
      <c r="I21" s="31"/>
      <c r="J21" s="31"/>
      <c r="K21" s="31"/>
      <c r="L21" s="31"/>
      <c r="M21" s="31"/>
      <c r="N21" s="31"/>
      <c r="O21" s="31"/>
      <c r="P21" s="31"/>
      <c r="Q21" s="30"/>
      <c r="R21" s="30"/>
      <c r="T21" s="30"/>
      <c r="V21" s="30"/>
    </row>
    <row r="22" spans="1:22" s="29" customFormat="1" ht="12.75">
      <c r="A22" s="38"/>
      <c r="B22" s="101" t="s">
        <v>194</v>
      </c>
      <c r="C22" s="40"/>
      <c r="D22" s="31">
        <v>0</v>
      </c>
      <c r="E22" s="31"/>
      <c r="F22" s="31">
        <v>0</v>
      </c>
      <c r="G22" s="31"/>
      <c r="H22" s="31">
        <v>-35.446</v>
      </c>
      <c r="I22" s="31"/>
      <c r="J22" s="31">
        <v>0</v>
      </c>
      <c r="K22" s="31"/>
      <c r="L22" s="31">
        <v>0</v>
      </c>
      <c r="M22" s="31"/>
      <c r="N22" s="31">
        <v>0</v>
      </c>
      <c r="O22" s="31"/>
      <c r="P22" s="31">
        <v>35.446</v>
      </c>
      <c r="Q22" s="30"/>
      <c r="R22" s="30">
        <v>0</v>
      </c>
      <c r="T22" s="30">
        <v>0</v>
      </c>
      <c r="V22" s="30">
        <v>0</v>
      </c>
    </row>
    <row r="23" spans="1:22" s="29" customFormat="1" ht="12.75">
      <c r="A23" s="38"/>
      <c r="B23" s="101"/>
      <c r="C23" s="40"/>
      <c r="D23" s="31"/>
      <c r="E23" s="31"/>
      <c r="F23" s="31"/>
      <c r="G23" s="31"/>
      <c r="H23" s="31"/>
      <c r="I23" s="31"/>
      <c r="J23" s="31"/>
      <c r="K23" s="31"/>
      <c r="L23" s="31"/>
      <c r="M23" s="31"/>
      <c r="N23" s="31"/>
      <c r="O23" s="31"/>
      <c r="P23" s="31"/>
      <c r="Q23" s="30"/>
      <c r="R23" s="30"/>
      <c r="T23" s="30"/>
      <c r="V23" s="30"/>
    </row>
    <row r="24" spans="1:22" s="29" customFormat="1" ht="12.75">
      <c r="A24" s="38"/>
      <c r="B24" s="38" t="s">
        <v>71</v>
      </c>
      <c r="C24" s="40"/>
      <c r="D24" s="31">
        <v>0</v>
      </c>
      <c r="E24" s="31"/>
      <c r="F24" s="31">
        <v>0</v>
      </c>
      <c r="G24" s="31"/>
      <c r="H24" s="31">
        <v>0</v>
      </c>
      <c r="I24" s="31"/>
      <c r="J24" s="31">
        <v>-1001.701</v>
      </c>
      <c r="K24" s="31"/>
      <c r="L24" s="31">
        <v>-63.529</v>
      </c>
      <c r="M24" s="31"/>
      <c r="N24" s="31">
        <v>0</v>
      </c>
      <c r="O24" s="31"/>
      <c r="P24" s="31">
        <v>0</v>
      </c>
      <c r="Q24" s="30"/>
      <c r="R24" s="30">
        <v>-1065.23</v>
      </c>
      <c r="T24" s="30">
        <v>-924.403</v>
      </c>
      <c r="V24" s="30">
        <v>-1989.633</v>
      </c>
    </row>
    <row r="25" spans="1:22" s="29" customFormat="1" ht="12.75">
      <c r="A25" s="38"/>
      <c r="B25" s="38"/>
      <c r="C25" s="40"/>
      <c r="D25" s="31"/>
      <c r="E25" s="31"/>
      <c r="F25" s="31"/>
      <c r="G25" s="31"/>
      <c r="H25" s="31"/>
      <c r="I25" s="31"/>
      <c r="J25" s="31"/>
      <c r="K25" s="31"/>
      <c r="L25" s="31"/>
      <c r="M25" s="31"/>
      <c r="N25" s="31"/>
      <c r="O25" s="31"/>
      <c r="P25" s="31"/>
      <c r="Q25" s="30"/>
      <c r="R25" s="30"/>
      <c r="T25" s="30"/>
      <c r="V25" s="30"/>
    </row>
    <row r="26" spans="1:22" s="29" customFormat="1" ht="12.75">
      <c r="A26" s="38"/>
      <c r="B26" s="101" t="s">
        <v>196</v>
      </c>
      <c r="C26" s="40"/>
      <c r="D26" s="31"/>
      <c r="E26" s="31"/>
      <c r="F26" s="31"/>
      <c r="G26" s="31"/>
      <c r="H26" s="31"/>
      <c r="I26" s="31"/>
      <c r="J26" s="31"/>
      <c r="K26" s="31"/>
      <c r="L26" s="31"/>
      <c r="M26" s="31"/>
      <c r="N26" s="31"/>
      <c r="O26" s="31"/>
      <c r="P26" s="31"/>
      <c r="Q26" s="30"/>
      <c r="R26" s="30"/>
      <c r="T26" s="30"/>
      <c r="V26" s="30"/>
    </row>
    <row r="27" spans="1:22" s="29" customFormat="1" ht="12.75">
      <c r="A27" s="38"/>
      <c r="B27" s="101" t="s">
        <v>197</v>
      </c>
      <c r="C27" s="40"/>
      <c r="D27" s="31">
        <v>0</v>
      </c>
      <c r="E27" s="31"/>
      <c r="F27" s="31">
        <v>0</v>
      </c>
      <c r="G27" s="31"/>
      <c r="H27" s="31">
        <v>0</v>
      </c>
      <c r="I27" s="31"/>
      <c r="J27" s="31">
        <v>-55.959</v>
      </c>
      <c r="K27" s="31"/>
      <c r="L27" s="31">
        <v>0</v>
      </c>
      <c r="M27" s="31"/>
      <c r="N27" s="31">
        <v>0</v>
      </c>
      <c r="O27" s="31"/>
      <c r="P27" s="31">
        <v>0</v>
      </c>
      <c r="Q27" s="30"/>
      <c r="R27" s="30">
        <v>-55.959</v>
      </c>
      <c r="T27" s="30">
        <v>119.488</v>
      </c>
      <c r="V27" s="30">
        <v>63.528999999999996</v>
      </c>
    </row>
    <row r="28" spans="1:22" s="29" customFormat="1" ht="12.75">
      <c r="A28" s="38"/>
      <c r="B28" s="101"/>
      <c r="C28" s="40"/>
      <c r="D28" s="31"/>
      <c r="E28" s="31"/>
      <c r="F28" s="31"/>
      <c r="G28" s="31"/>
      <c r="H28" s="31"/>
      <c r="I28" s="31"/>
      <c r="J28" s="31"/>
      <c r="K28" s="31"/>
      <c r="L28" s="31"/>
      <c r="M28" s="31"/>
      <c r="N28" s="31"/>
      <c r="O28" s="31"/>
      <c r="P28" s="31"/>
      <c r="Q28" s="30"/>
      <c r="R28" s="30"/>
      <c r="T28" s="30"/>
      <c r="V28" s="30"/>
    </row>
    <row r="29" spans="1:22" s="29" customFormat="1" ht="12.75">
      <c r="A29" s="38"/>
      <c r="B29" s="38" t="s">
        <v>83</v>
      </c>
      <c r="C29" s="40"/>
      <c r="D29" s="31">
        <v>0</v>
      </c>
      <c r="E29" s="31"/>
      <c r="F29" s="31">
        <v>-31.381</v>
      </c>
      <c r="G29" s="31"/>
      <c r="H29" s="31">
        <v>0</v>
      </c>
      <c r="I29" s="31"/>
      <c r="J29" s="31">
        <v>0</v>
      </c>
      <c r="K29" s="31"/>
      <c r="L29" s="31">
        <v>0</v>
      </c>
      <c r="M29" s="31"/>
      <c r="N29" s="31">
        <v>0</v>
      </c>
      <c r="O29" s="31"/>
      <c r="P29" s="31">
        <v>0</v>
      </c>
      <c r="Q29" s="30"/>
      <c r="R29" s="30">
        <v>-31.381</v>
      </c>
      <c r="T29" s="30">
        <v>0</v>
      </c>
      <c r="V29" s="30">
        <v>-31.381</v>
      </c>
    </row>
    <row r="30" spans="1:22" s="29" customFormat="1" ht="12.75">
      <c r="A30" s="38"/>
      <c r="B30" s="38"/>
      <c r="C30" s="40"/>
      <c r="D30" s="31"/>
      <c r="E30" s="31"/>
      <c r="F30" s="31"/>
      <c r="G30" s="31"/>
      <c r="H30" s="31"/>
      <c r="I30" s="31"/>
      <c r="J30" s="31"/>
      <c r="K30" s="31"/>
      <c r="L30" s="31"/>
      <c r="M30" s="31"/>
      <c r="N30" s="31"/>
      <c r="O30" s="31"/>
      <c r="P30" s="31"/>
      <c r="Q30" s="30"/>
      <c r="R30" s="30"/>
      <c r="T30" s="30"/>
      <c r="V30" s="30"/>
    </row>
    <row r="31" spans="1:22" s="29" customFormat="1" ht="12.75">
      <c r="A31" s="38"/>
      <c r="B31" s="101" t="s">
        <v>192</v>
      </c>
      <c r="C31" s="40"/>
      <c r="D31" s="31"/>
      <c r="E31" s="31"/>
      <c r="F31" s="31"/>
      <c r="G31" s="31"/>
      <c r="H31" s="31">
        <v>0</v>
      </c>
      <c r="I31" s="31"/>
      <c r="J31" s="31"/>
      <c r="K31" s="31"/>
      <c r="L31" s="31"/>
      <c r="M31" s="31"/>
      <c r="N31" s="31"/>
      <c r="O31" s="31"/>
      <c r="P31" s="31"/>
      <c r="Q31" s="30"/>
      <c r="R31" s="30"/>
      <c r="T31" s="30"/>
      <c r="V31" s="30"/>
    </row>
    <row r="32" spans="1:22" s="29" customFormat="1" ht="12.75">
      <c r="A32" s="38"/>
      <c r="B32" s="101" t="s">
        <v>193</v>
      </c>
      <c r="C32" s="40"/>
      <c r="D32" s="31">
        <v>0</v>
      </c>
      <c r="E32" s="31"/>
      <c r="F32" s="31">
        <v>0</v>
      </c>
      <c r="G32" s="31"/>
      <c r="H32" s="31">
        <v>834.294</v>
      </c>
      <c r="I32" s="31"/>
      <c r="J32" s="31">
        <v>0</v>
      </c>
      <c r="K32" s="31"/>
      <c r="L32" s="31">
        <v>0</v>
      </c>
      <c r="M32" s="31"/>
      <c r="N32" s="31">
        <v>0</v>
      </c>
      <c r="O32" s="31"/>
      <c r="P32" s="31">
        <v>0</v>
      </c>
      <c r="Q32" s="30"/>
      <c r="R32" s="30">
        <v>834.294</v>
      </c>
      <c r="T32" s="30">
        <v>0</v>
      </c>
      <c r="V32" s="30">
        <v>834.294</v>
      </c>
    </row>
    <row r="33" spans="1:22" s="29" customFormat="1" ht="12.75">
      <c r="A33" s="38"/>
      <c r="B33" s="101"/>
      <c r="C33" s="40"/>
      <c r="D33" s="31"/>
      <c r="E33" s="31"/>
      <c r="F33" s="31"/>
      <c r="G33" s="31"/>
      <c r="H33" s="31"/>
      <c r="I33" s="31"/>
      <c r="J33" s="31"/>
      <c r="K33" s="31"/>
      <c r="L33" s="31"/>
      <c r="M33" s="31"/>
      <c r="N33" s="31"/>
      <c r="O33" s="31"/>
      <c r="P33" s="31"/>
      <c r="Q33" s="30"/>
      <c r="R33" s="30"/>
      <c r="T33" s="30"/>
      <c r="V33" s="30"/>
    </row>
    <row r="34" spans="1:22" s="29" customFormat="1" ht="12.75">
      <c r="A34" s="38"/>
      <c r="B34" s="101" t="s">
        <v>198</v>
      </c>
      <c r="C34" s="40"/>
      <c r="D34" s="31">
        <v>0</v>
      </c>
      <c r="E34" s="31"/>
      <c r="F34" s="31">
        <v>0</v>
      </c>
      <c r="G34" s="31"/>
      <c r="H34" s="31">
        <v>0</v>
      </c>
      <c r="I34" s="31"/>
      <c r="J34" s="31">
        <v>0</v>
      </c>
      <c r="K34" s="31"/>
      <c r="L34" s="31">
        <v>0</v>
      </c>
      <c r="M34" s="31"/>
      <c r="N34" s="31">
        <v>0</v>
      </c>
      <c r="O34" s="31"/>
      <c r="P34" s="31">
        <v>0</v>
      </c>
      <c r="Q34" s="30"/>
      <c r="R34" s="30">
        <v>0</v>
      </c>
      <c r="T34" s="30">
        <v>815.784</v>
      </c>
      <c r="V34" s="30">
        <v>815.784</v>
      </c>
    </row>
    <row r="35" spans="1:22" s="29" customFormat="1" ht="12.75">
      <c r="A35" s="38"/>
      <c r="B35" s="101" t="s">
        <v>197</v>
      </c>
      <c r="C35" s="40"/>
      <c r="D35" s="31"/>
      <c r="E35" s="31"/>
      <c r="F35" s="31"/>
      <c r="G35" s="31"/>
      <c r="H35" s="31"/>
      <c r="I35" s="31"/>
      <c r="J35" s="31"/>
      <c r="K35" s="31"/>
      <c r="L35" s="31"/>
      <c r="M35" s="31"/>
      <c r="N35" s="31"/>
      <c r="O35" s="31"/>
      <c r="P35" s="31"/>
      <c r="Q35" s="30"/>
      <c r="R35" s="30"/>
      <c r="T35" s="30"/>
      <c r="V35" s="30"/>
    </row>
    <row r="36" spans="3:22" s="29" customFormat="1" ht="12.75">
      <c r="C36" s="41"/>
      <c r="D36" s="30"/>
      <c r="E36" s="30"/>
      <c r="F36" s="30"/>
      <c r="G36" s="30"/>
      <c r="H36" s="31">
        <v>0</v>
      </c>
      <c r="I36" s="30"/>
      <c r="J36" s="30"/>
      <c r="K36" s="30"/>
      <c r="L36" s="30"/>
      <c r="M36" s="43"/>
      <c r="N36" s="30"/>
      <c r="O36" s="30"/>
      <c r="P36" s="30"/>
      <c r="Q36" s="30"/>
      <c r="R36" s="30"/>
      <c r="T36" s="30"/>
      <c r="V36" s="30"/>
    </row>
    <row r="37" spans="2:22" s="29" customFormat="1" ht="12.75">
      <c r="B37" s="29" t="s">
        <v>75</v>
      </c>
      <c r="C37" s="41"/>
      <c r="D37" s="30">
        <v>0</v>
      </c>
      <c r="E37" s="30"/>
      <c r="F37" s="30">
        <v>0</v>
      </c>
      <c r="G37" s="30"/>
      <c r="H37" s="31">
        <v>0</v>
      </c>
      <c r="I37" s="30"/>
      <c r="J37" s="30">
        <v>0</v>
      </c>
      <c r="K37" s="30"/>
      <c r="L37" s="30">
        <v>0</v>
      </c>
      <c r="M37" s="43"/>
      <c r="N37" s="30">
        <v>0</v>
      </c>
      <c r="O37" s="30"/>
      <c r="P37" s="64">
        <v>13399.787</v>
      </c>
      <c r="Q37" s="30"/>
      <c r="R37" s="30">
        <v>13399.787</v>
      </c>
      <c r="T37" s="30">
        <v>4569.852</v>
      </c>
      <c r="V37" s="30">
        <v>17969.639</v>
      </c>
    </row>
    <row r="38" spans="3:22" s="29" customFormat="1" ht="12.75">
      <c r="C38" s="41"/>
      <c r="D38" s="30"/>
      <c r="E38" s="30"/>
      <c r="F38" s="30"/>
      <c r="G38" s="30"/>
      <c r="H38" s="30"/>
      <c r="I38" s="30"/>
      <c r="J38" s="30"/>
      <c r="K38" s="30"/>
      <c r="L38" s="30"/>
      <c r="M38" s="43"/>
      <c r="N38" s="30"/>
      <c r="O38" s="30"/>
      <c r="P38" s="30"/>
      <c r="Q38" s="30"/>
      <c r="R38" s="30"/>
      <c r="T38" s="30"/>
      <c r="V38" s="30"/>
    </row>
    <row r="39" spans="2:22" s="29" customFormat="1" ht="13.5" thickBot="1">
      <c r="B39" s="39" t="s">
        <v>152</v>
      </c>
      <c r="C39" s="41"/>
      <c r="D39" s="37">
        <v>50713</v>
      </c>
      <c r="E39" s="43"/>
      <c r="F39" s="37">
        <v>15113.04</v>
      </c>
      <c r="G39" s="43"/>
      <c r="H39" s="37">
        <v>377.903</v>
      </c>
      <c r="I39" s="43"/>
      <c r="J39" s="37">
        <v>894.4109999999998</v>
      </c>
      <c r="K39" s="43"/>
      <c r="L39" s="37">
        <v>840.071</v>
      </c>
      <c r="M39" s="43"/>
      <c r="N39" s="37">
        <v>0</v>
      </c>
      <c r="O39" s="43"/>
      <c r="P39" s="37">
        <v>20903.971</v>
      </c>
      <c r="Q39" s="43"/>
      <c r="R39" s="37">
        <v>88842.39600000001</v>
      </c>
      <c r="S39" s="30"/>
      <c r="T39" s="37">
        <v>16047.720999999998</v>
      </c>
      <c r="V39" s="37">
        <v>104890.117</v>
      </c>
    </row>
    <row r="40" spans="3:22" s="29" customFormat="1" ht="13.5" thickTop="1">
      <c r="C40" s="41"/>
      <c r="D40" s="30"/>
      <c r="E40" s="30"/>
      <c r="F40" s="30"/>
      <c r="G40" s="30"/>
      <c r="H40" s="30"/>
      <c r="I40" s="30"/>
      <c r="J40" s="30"/>
      <c r="K40" s="30"/>
      <c r="L40" s="30"/>
      <c r="M40" s="43"/>
      <c r="N40" s="30"/>
      <c r="O40" s="30"/>
      <c r="P40" s="30"/>
      <c r="Q40" s="30"/>
      <c r="R40" s="30"/>
      <c r="S40" s="66"/>
      <c r="T40" s="30"/>
      <c r="V40" s="30"/>
    </row>
    <row r="41" spans="2:22" s="29" customFormat="1" ht="12.75">
      <c r="B41" s="39" t="s">
        <v>170</v>
      </c>
      <c r="C41" s="40"/>
      <c r="D41" s="31">
        <v>50713</v>
      </c>
      <c r="E41" s="31"/>
      <c r="F41" s="31">
        <v>15113.04</v>
      </c>
      <c r="G41" s="31"/>
      <c r="H41" s="31">
        <v>377.903</v>
      </c>
      <c r="I41" s="31"/>
      <c r="J41" s="31">
        <v>894.4109999999998</v>
      </c>
      <c r="K41" s="31"/>
      <c r="L41" s="31">
        <v>840.071</v>
      </c>
      <c r="M41" s="31"/>
      <c r="N41" s="31">
        <v>0</v>
      </c>
      <c r="O41" s="31"/>
      <c r="P41" s="31">
        <v>20903.971</v>
      </c>
      <c r="Q41" s="30"/>
      <c r="R41" s="31">
        <v>88842.39600000001</v>
      </c>
      <c r="T41" s="31">
        <v>16047.720999999998</v>
      </c>
      <c r="V41" s="31">
        <v>104890.117</v>
      </c>
    </row>
    <row r="42" spans="2:22" s="29" customFormat="1" ht="12.75">
      <c r="B42" s="39"/>
      <c r="C42" s="40"/>
      <c r="D42" s="31"/>
      <c r="E42" s="31"/>
      <c r="F42" s="31"/>
      <c r="G42" s="31"/>
      <c r="H42" s="31"/>
      <c r="I42" s="31"/>
      <c r="J42" s="31"/>
      <c r="K42" s="31"/>
      <c r="L42" s="31"/>
      <c r="M42" s="31"/>
      <c r="N42" s="31"/>
      <c r="O42" s="31"/>
      <c r="P42" s="31"/>
      <c r="Q42" s="30"/>
      <c r="R42" s="31"/>
      <c r="T42" s="31"/>
      <c r="V42" s="30"/>
    </row>
    <row r="43" spans="2:22" s="29" customFormat="1" ht="12.75">
      <c r="B43" s="38" t="s">
        <v>140</v>
      </c>
      <c r="C43" s="40">
        <v>6</v>
      </c>
      <c r="D43" s="31">
        <v>2149.05</v>
      </c>
      <c r="E43" s="31"/>
      <c r="F43" s="31">
        <v>0</v>
      </c>
      <c r="G43" s="31"/>
      <c r="H43" s="31">
        <v>0</v>
      </c>
      <c r="I43" s="31"/>
      <c r="J43" s="31">
        <v>0</v>
      </c>
      <c r="K43" s="31"/>
      <c r="L43" s="31">
        <v>0</v>
      </c>
      <c r="M43" s="31"/>
      <c r="N43" s="31">
        <v>0</v>
      </c>
      <c r="O43" s="31"/>
      <c r="P43" s="31">
        <v>0</v>
      </c>
      <c r="Q43" s="30"/>
      <c r="R43" s="30">
        <v>2149.05</v>
      </c>
      <c r="T43" s="30">
        <v>0</v>
      </c>
      <c r="V43" s="30">
        <v>2149.05</v>
      </c>
    </row>
    <row r="44" spans="2:22" s="29" customFormat="1" ht="12.75">
      <c r="B44" s="38"/>
      <c r="C44" s="40"/>
      <c r="D44" s="31"/>
      <c r="E44" s="31"/>
      <c r="F44" s="31"/>
      <c r="G44" s="31"/>
      <c r="H44" s="31"/>
      <c r="I44" s="31"/>
      <c r="J44" s="31"/>
      <c r="K44" s="31"/>
      <c r="L44" s="31"/>
      <c r="M44" s="31"/>
      <c r="N44" s="31"/>
      <c r="O44" s="31"/>
      <c r="P44" s="31"/>
      <c r="Q44" s="30"/>
      <c r="R44" s="30"/>
      <c r="T44" s="30"/>
      <c r="V44" s="30"/>
    </row>
    <row r="45" spans="2:22" s="29" customFormat="1" ht="12.75" hidden="1">
      <c r="B45" s="38" t="s">
        <v>88</v>
      </c>
      <c r="C45" s="40"/>
      <c r="D45" s="31">
        <v>0</v>
      </c>
      <c r="E45" s="31"/>
      <c r="F45" s="31">
        <v>0</v>
      </c>
      <c r="G45" s="31"/>
      <c r="H45" s="31"/>
      <c r="I45" s="31"/>
      <c r="J45" s="31">
        <v>0</v>
      </c>
      <c r="K45" s="31"/>
      <c r="L45" s="31">
        <v>0</v>
      </c>
      <c r="M45" s="31"/>
      <c r="N45" s="31">
        <v>0</v>
      </c>
      <c r="O45" s="31"/>
      <c r="P45" s="31">
        <v>0</v>
      </c>
      <c r="Q45" s="30"/>
      <c r="R45" s="30">
        <v>0</v>
      </c>
      <c r="T45" s="30">
        <v>0</v>
      </c>
      <c r="V45" s="30">
        <v>0</v>
      </c>
    </row>
    <row r="46" spans="2:22" s="29" customFormat="1" ht="12.75" hidden="1">
      <c r="B46" s="38"/>
      <c r="C46" s="40"/>
      <c r="D46" s="31"/>
      <c r="E46" s="31"/>
      <c r="F46" s="31"/>
      <c r="G46" s="31"/>
      <c r="H46" s="31"/>
      <c r="I46" s="31"/>
      <c r="J46" s="31"/>
      <c r="K46" s="31"/>
      <c r="L46" s="31"/>
      <c r="M46" s="31"/>
      <c r="N46" s="31"/>
      <c r="O46" s="31"/>
      <c r="P46" s="31"/>
      <c r="Q46" s="30"/>
      <c r="R46" s="30"/>
      <c r="T46" s="30"/>
      <c r="V46" s="30"/>
    </row>
    <row r="47" spans="2:22" s="29" customFormat="1" ht="12.75" hidden="1">
      <c r="B47" s="38" t="s">
        <v>89</v>
      </c>
      <c r="C47" s="40"/>
      <c r="D47" s="31"/>
      <c r="E47" s="31"/>
      <c r="F47" s="31"/>
      <c r="G47" s="31"/>
      <c r="H47" s="31"/>
      <c r="I47" s="31"/>
      <c r="J47" s="31"/>
      <c r="K47" s="31"/>
      <c r="L47" s="31"/>
      <c r="M47" s="31"/>
      <c r="N47" s="31"/>
      <c r="O47" s="31"/>
      <c r="P47" s="31"/>
      <c r="Q47" s="30"/>
      <c r="R47" s="30"/>
      <c r="T47" s="30"/>
      <c r="V47" s="30"/>
    </row>
    <row r="48" spans="2:22" s="29" customFormat="1" ht="12.75" hidden="1">
      <c r="B48" s="38" t="s">
        <v>90</v>
      </c>
      <c r="C48" s="40"/>
      <c r="D48" s="31">
        <v>0</v>
      </c>
      <c r="E48" s="31"/>
      <c r="F48" s="31">
        <v>0</v>
      </c>
      <c r="G48" s="31"/>
      <c r="H48" s="31"/>
      <c r="I48" s="31"/>
      <c r="J48" s="31">
        <v>0</v>
      </c>
      <c r="K48" s="31"/>
      <c r="L48" s="31">
        <v>0</v>
      </c>
      <c r="M48" s="31"/>
      <c r="N48" s="31">
        <v>0</v>
      </c>
      <c r="O48" s="31"/>
      <c r="P48" s="31">
        <v>0</v>
      </c>
      <c r="Q48" s="30"/>
      <c r="R48" s="30">
        <v>0</v>
      </c>
      <c r="T48" s="30">
        <v>0</v>
      </c>
      <c r="V48" s="30">
        <v>0</v>
      </c>
    </row>
    <row r="49" spans="2:22" s="29" customFormat="1" ht="12.75" hidden="1">
      <c r="B49" s="38"/>
      <c r="C49" s="40"/>
      <c r="D49" s="31"/>
      <c r="E49" s="31"/>
      <c r="F49" s="31"/>
      <c r="G49" s="31"/>
      <c r="H49" s="31"/>
      <c r="I49" s="31"/>
      <c r="J49" s="31"/>
      <c r="K49" s="31"/>
      <c r="L49" s="31"/>
      <c r="M49" s="31"/>
      <c r="N49" s="31"/>
      <c r="O49" s="31"/>
      <c r="P49" s="31"/>
      <c r="Q49" s="30"/>
      <c r="R49" s="30"/>
      <c r="T49" s="30"/>
      <c r="V49" s="30"/>
    </row>
    <row r="50" spans="2:22" s="29" customFormat="1" ht="12.75" hidden="1">
      <c r="B50" s="38" t="s">
        <v>83</v>
      </c>
      <c r="C50" s="40"/>
      <c r="D50" s="31">
        <v>0</v>
      </c>
      <c r="E50" s="31"/>
      <c r="F50" s="31">
        <v>0</v>
      </c>
      <c r="G50" s="31"/>
      <c r="H50" s="31"/>
      <c r="I50" s="31"/>
      <c r="J50" s="31">
        <v>0</v>
      </c>
      <c r="K50" s="31"/>
      <c r="L50" s="31">
        <v>0</v>
      </c>
      <c r="M50" s="31"/>
      <c r="N50" s="31">
        <v>0</v>
      </c>
      <c r="O50" s="31"/>
      <c r="P50" s="31">
        <v>0</v>
      </c>
      <c r="Q50" s="30"/>
      <c r="R50" s="30">
        <v>0</v>
      </c>
      <c r="T50" s="30">
        <v>0</v>
      </c>
      <c r="V50" s="30">
        <v>0</v>
      </c>
    </row>
    <row r="51" spans="2:22" s="29" customFormat="1" ht="12.75" hidden="1">
      <c r="B51" s="39"/>
      <c r="C51" s="40"/>
      <c r="D51" s="31"/>
      <c r="E51" s="31"/>
      <c r="F51" s="31"/>
      <c r="G51" s="31"/>
      <c r="H51" s="31"/>
      <c r="I51" s="31"/>
      <c r="J51" s="31"/>
      <c r="K51" s="31"/>
      <c r="L51" s="31"/>
      <c r="M51" s="31"/>
      <c r="N51" s="31"/>
      <c r="O51" s="31"/>
      <c r="P51" s="31"/>
      <c r="Q51" s="30"/>
      <c r="R51" s="30"/>
      <c r="T51" s="30"/>
      <c r="V51" s="30"/>
    </row>
    <row r="52" spans="2:22" s="29" customFormat="1" ht="12.75">
      <c r="B52" s="38" t="s">
        <v>141</v>
      </c>
      <c r="C52" s="40">
        <v>6</v>
      </c>
      <c r="D52" s="31">
        <v>778</v>
      </c>
      <c r="E52" s="31"/>
      <c r="F52" s="31">
        <v>0</v>
      </c>
      <c r="G52" s="31"/>
      <c r="H52" s="31">
        <v>0</v>
      </c>
      <c r="I52" s="31"/>
      <c r="J52" s="31">
        <v>0</v>
      </c>
      <c r="K52" s="31"/>
      <c r="L52" s="31">
        <v>0</v>
      </c>
      <c r="M52" s="31"/>
      <c r="N52" s="31">
        <v>0</v>
      </c>
      <c r="O52" s="31"/>
      <c r="P52" s="31">
        <v>0</v>
      </c>
      <c r="Q52" s="30"/>
      <c r="R52" s="30">
        <v>778</v>
      </c>
      <c r="T52" s="30">
        <v>0</v>
      </c>
      <c r="V52" s="30">
        <v>778</v>
      </c>
    </row>
    <row r="53" spans="2:22" s="29" customFormat="1" ht="12.75">
      <c r="B53" s="38" t="s">
        <v>142</v>
      </c>
      <c r="C53" s="40"/>
      <c r="D53" s="31"/>
      <c r="E53" s="31"/>
      <c r="F53" s="31"/>
      <c r="G53" s="31"/>
      <c r="H53" s="31"/>
      <c r="I53" s="31"/>
      <c r="J53" s="31"/>
      <c r="K53" s="31"/>
      <c r="L53" s="31"/>
      <c r="M53" s="31"/>
      <c r="N53" s="31"/>
      <c r="O53" s="31"/>
      <c r="P53" s="31"/>
      <c r="Q53" s="30"/>
      <c r="R53" s="30"/>
      <c r="T53" s="30"/>
      <c r="V53" s="30"/>
    </row>
    <row r="54" spans="2:22" s="29" customFormat="1" ht="12.75">
      <c r="B54" s="39"/>
      <c r="C54" s="40"/>
      <c r="D54" s="31"/>
      <c r="E54" s="31"/>
      <c r="F54" s="31"/>
      <c r="G54" s="31"/>
      <c r="H54" s="31"/>
      <c r="I54" s="31"/>
      <c r="J54" s="31"/>
      <c r="K54" s="31"/>
      <c r="L54" s="31"/>
      <c r="M54" s="31"/>
      <c r="N54" s="31"/>
      <c r="O54" s="31"/>
      <c r="P54" s="31"/>
      <c r="Q54" s="30"/>
      <c r="R54" s="30"/>
      <c r="T54" s="30"/>
      <c r="V54" s="30"/>
    </row>
    <row r="55" spans="2:22" s="29" customFormat="1" ht="12.75">
      <c r="B55" s="38" t="s">
        <v>199</v>
      </c>
      <c r="C55" s="40"/>
      <c r="D55" s="31">
        <v>0</v>
      </c>
      <c r="E55" s="31"/>
      <c r="F55" s="31">
        <v>0</v>
      </c>
      <c r="G55" s="31"/>
      <c r="H55" s="31">
        <v>0</v>
      </c>
      <c r="I55" s="31"/>
      <c r="J55" s="31">
        <v>0</v>
      </c>
      <c r="K55" s="31"/>
      <c r="L55" s="31">
        <v>0</v>
      </c>
      <c r="M55" s="31"/>
      <c r="N55" s="31">
        <v>0</v>
      </c>
      <c r="O55" s="31"/>
      <c r="P55" s="31">
        <v>120</v>
      </c>
      <c r="Q55" s="30"/>
      <c r="R55" s="30">
        <v>120</v>
      </c>
      <c r="T55" s="30">
        <v>132.881</v>
      </c>
      <c r="V55" s="30">
        <v>252.881</v>
      </c>
    </row>
    <row r="56" spans="2:22" s="29" customFormat="1" ht="12.75">
      <c r="B56" s="39"/>
      <c r="C56" s="40"/>
      <c r="D56" s="31"/>
      <c r="E56" s="31"/>
      <c r="F56" s="31"/>
      <c r="G56" s="31"/>
      <c r="H56" s="31"/>
      <c r="I56" s="31"/>
      <c r="J56" s="31"/>
      <c r="K56" s="31"/>
      <c r="L56" s="31"/>
      <c r="M56" s="31"/>
      <c r="N56" s="31"/>
      <c r="O56" s="31"/>
      <c r="P56" s="31"/>
      <c r="Q56" s="30"/>
      <c r="R56" s="30"/>
      <c r="T56" s="30"/>
      <c r="V56" s="30"/>
    </row>
    <row r="57" spans="2:22" s="29" customFormat="1" ht="12.75">
      <c r="B57" s="38" t="s">
        <v>108</v>
      </c>
      <c r="C57" s="40"/>
      <c r="D57" s="31">
        <v>0</v>
      </c>
      <c r="E57" s="31"/>
      <c r="F57" s="31">
        <v>0</v>
      </c>
      <c r="G57" s="31"/>
      <c r="H57" s="31">
        <v>0</v>
      </c>
      <c r="I57" s="31"/>
      <c r="J57" s="31">
        <v>-302</v>
      </c>
      <c r="K57" s="31"/>
      <c r="L57" s="31">
        <v>0</v>
      </c>
      <c r="M57" s="31"/>
      <c r="N57" s="31">
        <v>0</v>
      </c>
      <c r="O57" s="31"/>
      <c r="P57" s="31">
        <v>0</v>
      </c>
      <c r="Q57" s="30"/>
      <c r="R57" s="30">
        <v>-302</v>
      </c>
      <c r="T57" s="30">
        <v>-135.2937688248644</v>
      </c>
      <c r="V57" s="30">
        <v>-437.2937688248644</v>
      </c>
    </row>
    <row r="58" spans="4:22" ht="12.75">
      <c r="D58" s="12"/>
      <c r="E58" s="12"/>
      <c r="F58" s="12"/>
      <c r="G58" s="12"/>
      <c r="H58" s="12"/>
      <c r="I58" s="12"/>
      <c r="J58" s="64"/>
      <c r="K58" s="12"/>
      <c r="L58" s="12"/>
      <c r="M58" s="23"/>
      <c r="N58" s="12"/>
      <c r="O58" s="12"/>
      <c r="P58" s="12"/>
      <c r="Q58" s="12"/>
      <c r="R58" s="12"/>
      <c r="T58" s="12"/>
      <c r="V58" s="12"/>
    </row>
    <row r="59" spans="2:22" ht="12.75">
      <c r="B59" s="38" t="s">
        <v>144</v>
      </c>
      <c r="D59" s="12">
        <v>0</v>
      </c>
      <c r="E59" s="12"/>
      <c r="F59" s="30">
        <v>2592</v>
      </c>
      <c r="G59" s="12"/>
      <c r="H59" s="12">
        <v>0</v>
      </c>
      <c r="I59" s="12"/>
      <c r="J59" s="64">
        <v>0</v>
      </c>
      <c r="K59" s="12"/>
      <c r="L59" s="12">
        <v>0</v>
      </c>
      <c r="M59" s="23"/>
      <c r="N59" s="12">
        <v>0</v>
      </c>
      <c r="O59" s="12"/>
      <c r="P59" s="12">
        <v>0</v>
      </c>
      <c r="Q59" s="12"/>
      <c r="R59" s="30">
        <v>2592</v>
      </c>
      <c r="T59" s="12">
        <v>0</v>
      </c>
      <c r="V59" s="30">
        <v>2592</v>
      </c>
    </row>
    <row r="60" spans="2:22" ht="12.75">
      <c r="B60" s="38"/>
      <c r="D60" s="12"/>
      <c r="E60" s="12"/>
      <c r="F60" s="30"/>
      <c r="G60" s="12"/>
      <c r="H60" s="12"/>
      <c r="I60" s="12"/>
      <c r="J60" s="64"/>
      <c r="K60" s="12"/>
      <c r="L60" s="12"/>
      <c r="M60" s="23"/>
      <c r="N60" s="12"/>
      <c r="O60" s="12"/>
      <c r="P60" s="12"/>
      <c r="Q60" s="12"/>
      <c r="R60" s="30"/>
      <c r="T60" s="12"/>
      <c r="V60" s="30"/>
    </row>
    <row r="61" spans="2:22" ht="12.75">
      <c r="B61" s="101" t="s">
        <v>172</v>
      </c>
      <c r="D61" s="12">
        <v>0</v>
      </c>
      <c r="E61" s="12"/>
      <c r="F61" s="30">
        <v>161.626</v>
      </c>
      <c r="G61" s="12"/>
      <c r="H61" s="12">
        <v>-162</v>
      </c>
      <c r="I61" s="12"/>
      <c r="J61" s="64"/>
      <c r="K61" s="12"/>
      <c r="L61" s="12"/>
      <c r="M61" s="23"/>
      <c r="N61" s="12"/>
      <c r="O61" s="12"/>
      <c r="P61" s="12"/>
      <c r="Q61" s="12"/>
      <c r="R61" s="30">
        <v>-0.3739999999999952</v>
      </c>
      <c r="T61" s="12">
        <v>0</v>
      </c>
      <c r="V61" s="30">
        <v>-0.3739999999999952</v>
      </c>
    </row>
    <row r="62" spans="4:22" ht="12.75">
      <c r="D62" s="12"/>
      <c r="E62" s="12"/>
      <c r="F62" s="12"/>
      <c r="G62" s="12"/>
      <c r="H62" s="12"/>
      <c r="I62" s="12"/>
      <c r="J62" s="64"/>
      <c r="K62" s="12"/>
      <c r="L62" s="12"/>
      <c r="M62" s="23"/>
      <c r="N62" s="12"/>
      <c r="O62" s="12"/>
      <c r="P62" s="12"/>
      <c r="Q62" s="12"/>
      <c r="R62" s="12"/>
      <c r="T62" s="12"/>
      <c r="V62" s="12"/>
    </row>
    <row r="63" spans="2:22" ht="12.75">
      <c r="B63" s="29" t="s">
        <v>80</v>
      </c>
      <c r="D63" s="12">
        <v>0</v>
      </c>
      <c r="E63" s="12"/>
      <c r="F63" s="12">
        <v>0</v>
      </c>
      <c r="G63" s="12"/>
      <c r="H63" s="12">
        <v>0</v>
      </c>
      <c r="I63" s="12"/>
      <c r="J63" s="30">
        <v>0</v>
      </c>
      <c r="K63" s="12"/>
      <c r="L63" s="12">
        <v>0</v>
      </c>
      <c r="M63" s="23"/>
      <c r="N63" s="12">
        <v>0</v>
      </c>
      <c r="O63" s="12"/>
      <c r="P63" s="30">
        <v>7056.1122440574</v>
      </c>
      <c r="Q63" s="12"/>
      <c r="R63" s="12">
        <v>7056.1122440574</v>
      </c>
      <c r="T63" s="12">
        <v>2244.8521156971365</v>
      </c>
      <c r="V63" s="30">
        <v>9300.964359754536</v>
      </c>
    </row>
    <row r="64" spans="4:22" ht="12.75">
      <c r="D64" s="12"/>
      <c r="E64" s="12"/>
      <c r="F64" s="12"/>
      <c r="G64" s="12"/>
      <c r="H64" s="12"/>
      <c r="I64" s="12"/>
      <c r="J64" s="30"/>
      <c r="K64" s="12"/>
      <c r="L64" s="12"/>
      <c r="M64" s="23"/>
      <c r="N64" s="12"/>
      <c r="O64" s="12"/>
      <c r="P64" s="12"/>
      <c r="Q64" s="12"/>
      <c r="R64" s="12"/>
      <c r="T64" s="12"/>
      <c r="V64" s="12"/>
    </row>
    <row r="65" spans="2:22" ht="13.5" thickBot="1">
      <c r="B65" s="42" t="s">
        <v>171</v>
      </c>
      <c r="D65" s="22">
        <v>53640.05</v>
      </c>
      <c r="E65" s="23"/>
      <c r="F65" s="22">
        <v>17866.666</v>
      </c>
      <c r="G65" s="23"/>
      <c r="H65" s="22">
        <v>215.90300000000002</v>
      </c>
      <c r="I65" s="23"/>
      <c r="J65" s="22">
        <v>592.4109999999998</v>
      </c>
      <c r="K65" s="23"/>
      <c r="L65" s="22">
        <v>840.071</v>
      </c>
      <c r="M65" s="23"/>
      <c r="N65" s="22">
        <v>0</v>
      </c>
      <c r="O65" s="23"/>
      <c r="P65" s="22">
        <v>28080.0832440574</v>
      </c>
      <c r="Q65" s="23"/>
      <c r="R65" s="22">
        <v>101235.18424405741</v>
      </c>
      <c r="T65" s="22">
        <v>18290.160346872268</v>
      </c>
      <c r="V65" s="22">
        <v>119525.34459092967</v>
      </c>
    </row>
    <row r="66" ht="13.5" thickTop="1"/>
    <row r="68" spans="2:20" ht="12.75">
      <c r="B68" s="93" t="s">
        <v>168</v>
      </c>
      <c r="T68" s="67"/>
    </row>
    <row r="69" ht="12.75">
      <c r="B69" s="94"/>
    </row>
    <row r="70" spans="4:18" ht="12.75" hidden="1">
      <c r="D70" s="12">
        <f>(+'[1]Consol'!$W$160)/1000</f>
        <v>44250.000404</v>
      </c>
      <c r="E70" s="12"/>
      <c r="F70" s="12">
        <f>(+'[1]Consol'!$W$161)/1000</f>
        <v>14790.607</v>
      </c>
      <c r="G70" s="12"/>
      <c r="H70" s="12"/>
      <c r="I70" s="12"/>
      <c r="J70" s="30">
        <f>(+'[1]Consol'!$W$166+'[1]Consol'!$W$165)/1000</f>
        <v>1175.4733269601584</v>
      </c>
      <c r="K70" s="12"/>
      <c r="L70" s="12">
        <f>(+'[1]Consol'!$W$167)/1000</f>
        <v>903.60036055</v>
      </c>
      <c r="M70" s="23"/>
      <c r="N70" s="12">
        <f>(+'[1]Consol'!$W$168)/1000</f>
        <v>499.659</v>
      </c>
      <c r="O70" s="12"/>
      <c r="P70" s="12">
        <f>(+'[1]Consol'!$W$163+'[1]Consol'!$W$164)/1000</f>
        <v>6406.297289287067</v>
      </c>
      <c r="Q70" s="12"/>
      <c r="R70" s="12">
        <f>SUM(D70:P70)</f>
        <v>68025.63738079721</v>
      </c>
    </row>
    <row r="71" spans="4:18" ht="12.75" hidden="1">
      <c r="D71" s="67">
        <f>+D70-D39</f>
        <v>-6462.9995960000015</v>
      </c>
      <c r="F71" s="67">
        <f>+F70-F39</f>
        <v>-322.4330000000009</v>
      </c>
      <c r="J71" s="67">
        <f>+J70-J39</f>
        <v>281.06232696015854</v>
      </c>
      <c r="L71" s="67">
        <f>+L70-L39</f>
        <v>63.52936054999998</v>
      </c>
      <c r="N71" s="67">
        <f>+N70-N39</f>
        <v>499.659</v>
      </c>
      <c r="P71" s="67">
        <f>+P70-P39</f>
        <v>-14497.673710712934</v>
      </c>
      <c r="R71" s="67">
        <f>+R70-R39</f>
        <v>-20816.758619202796</v>
      </c>
    </row>
    <row r="72" spans="4:22" ht="12.75">
      <c r="D72" s="67"/>
      <c r="F72" s="12"/>
      <c r="J72" s="66"/>
      <c r="L72" s="67"/>
      <c r="P72" s="67"/>
      <c r="R72" s="67"/>
      <c r="T72" s="67"/>
      <c r="V72" s="67"/>
    </row>
    <row r="73" ht="12.75">
      <c r="T73" s="67"/>
    </row>
  </sheetData>
  <sheetProtection/>
  <mergeCells count="1">
    <mergeCell ref="D6:R6"/>
  </mergeCells>
  <printOptions/>
  <pageMargins left="0" right="0" top="0.5" bottom="0.5" header="0.5" footer="0.5"/>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F137"/>
  <sheetViews>
    <sheetView workbookViewId="0" topLeftCell="A91">
      <selection activeCell="F106" sqref="F106"/>
    </sheetView>
  </sheetViews>
  <sheetFormatPr defaultColWidth="9.140625" defaultRowHeight="12.75"/>
  <cols>
    <col min="1" max="1" width="0.9921875" style="0" customWidth="1"/>
    <col min="2" max="2" width="68.7109375" style="0" customWidth="1"/>
    <col min="3" max="3" width="7.8515625" style="5" customWidth="1"/>
    <col min="4" max="4" width="14.8515625" style="29" customWidth="1"/>
    <col min="5" max="5" width="3.00390625" style="0" customWidth="1"/>
    <col min="6" max="6" width="14.8515625" style="29" customWidth="1"/>
    <col min="7" max="7" width="3.00390625" style="0" customWidth="1"/>
    <col min="8" max="8" width="14.8515625" style="0" customWidth="1"/>
  </cols>
  <sheetData>
    <row r="1" ht="12.75">
      <c r="A1" s="1" t="str">
        <f>'Condensed IS'!A1</f>
        <v>SAAG CONSOLIDATED (M) BHD</v>
      </c>
    </row>
    <row r="2" ht="12.75">
      <c r="A2" s="2" t="str">
        <f>'Condensed IS'!A2</f>
        <v>Interim financial statements for the quarter ended 31 March 2007</v>
      </c>
    </row>
    <row r="3" ht="12.75">
      <c r="A3" s="1" t="s">
        <v>22</v>
      </c>
    </row>
    <row r="4" spans="1:6" ht="12.75">
      <c r="A4" s="1" t="s">
        <v>39</v>
      </c>
      <c r="F4" s="63"/>
    </row>
    <row r="5" ht="12.75">
      <c r="A5" s="2"/>
    </row>
    <row r="6" spans="1:6" ht="12.75">
      <c r="A6" s="2"/>
      <c r="C6" s="21"/>
      <c r="D6" s="28" t="s">
        <v>164</v>
      </c>
      <c r="E6" s="29"/>
      <c r="F6" s="28" t="s">
        <v>164</v>
      </c>
    </row>
    <row r="7" spans="4:6" ht="12.75">
      <c r="D7" s="87" t="s">
        <v>166</v>
      </c>
      <c r="E7" s="29"/>
      <c r="F7" s="87" t="s">
        <v>165</v>
      </c>
    </row>
    <row r="8" spans="4:6" ht="12.75">
      <c r="D8" s="87" t="s">
        <v>1</v>
      </c>
      <c r="E8" s="29"/>
      <c r="F8" s="87" t="s">
        <v>1</v>
      </c>
    </row>
    <row r="9" ht="12.75">
      <c r="E9" s="29"/>
    </row>
    <row r="10" spans="2:5" ht="12.75">
      <c r="B10" s="24" t="s">
        <v>43</v>
      </c>
      <c r="E10" s="29"/>
    </row>
    <row r="11" spans="2:6" ht="12.75">
      <c r="B11" t="s">
        <v>81</v>
      </c>
      <c r="D11" s="30">
        <v>10870.576286233372</v>
      </c>
      <c r="E11" s="29"/>
      <c r="F11" s="30">
        <v>5048</v>
      </c>
    </row>
    <row r="12" spans="2:6" ht="12.75">
      <c r="B12" t="s">
        <v>23</v>
      </c>
      <c r="D12" s="30"/>
      <c r="E12" s="29"/>
      <c r="F12" s="30"/>
    </row>
    <row r="13" spans="2:6" ht="12.75">
      <c r="B13" s="25" t="s">
        <v>45</v>
      </c>
      <c r="D13" s="43">
        <v>2261.270632873334</v>
      </c>
      <c r="E13" s="29"/>
      <c r="F13" s="43">
        <v>1447.9354813433333</v>
      </c>
    </row>
    <row r="14" spans="2:6" ht="12.75">
      <c r="B14" s="25" t="s">
        <v>24</v>
      </c>
      <c r="D14" s="43">
        <v>509.58901928666666</v>
      </c>
      <c r="E14" s="29"/>
      <c r="F14" s="64">
        <v>556.5135858666666</v>
      </c>
    </row>
    <row r="15" spans="2:6" ht="12.75">
      <c r="B15" s="25" t="s">
        <v>92</v>
      </c>
      <c r="D15" s="30">
        <v>20.381</v>
      </c>
      <c r="E15" s="29"/>
      <c r="F15" s="30">
        <v>18.274049402500005</v>
      </c>
    </row>
    <row r="16" spans="2:6" ht="12.75">
      <c r="B16" s="25" t="s">
        <v>186</v>
      </c>
      <c r="D16" s="43">
        <v>-170.7</v>
      </c>
      <c r="E16" s="29"/>
      <c r="F16" s="30">
        <v>-211</v>
      </c>
    </row>
    <row r="17" spans="2:6" ht="12.75">
      <c r="B17" s="68" t="s">
        <v>116</v>
      </c>
      <c r="D17" s="43">
        <v>-1178.073</v>
      </c>
      <c r="E17" s="29"/>
      <c r="F17" s="30">
        <v>711.8762974200001</v>
      </c>
    </row>
    <row r="18" spans="2:6" ht="12.75">
      <c r="B18" s="25" t="s">
        <v>25</v>
      </c>
      <c r="D18" s="43">
        <v>-925.5914593033333</v>
      </c>
      <c r="E18" s="29"/>
      <c r="F18" s="30">
        <v>-175.54772283750003</v>
      </c>
    </row>
    <row r="19" spans="2:6" ht="12.75" hidden="1">
      <c r="B19" s="25" t="s">
        <v>91</v>
      </c>
      <c r="D19" s="43">
        <v>0</v>
      </c>
      <c r="E19" s="29"/>
      <c r="F19" s="30">
        <v>0</v>
      </c>
    </row>
    <row r="20" spans="2:6" ht="12.75" hidden="1">
      <c r="B20" s="25" t="s">
        <v>78</v>
      </c>
      <c r="D20" s="43">
        <v>0</v>
      </c>
      <c r="E20" s="29"/>
      <c r="F20" s="64">
        <v>0</v>
      </c>
    </row>
    <row r="21" spans="2:6" ht="12.75" hidden="1">
      <c r="B21" s="68" t="s">
        <v>150</v>
      </c>
      <c r="D21" s="43">
        <v>0</v>
      </c>
      <c r="E21" s="29"/>
      <c r="F21" s="30">
        <v>0</v>
      </c>
    </row>
    <row r="22" spans="2:6" ht="12.75" hidden="1">
      <c r="B22" s="68" t="s">
        <v>156</v>
      </c>
      <c r="D22" s="43">
        <v>0</v>
      </c>
      <c r="E22" s="29"/>
      <c r="F22" s="30">
        <v>0</v>
      </c>
    </row>
    <row r="23" spans="2:6" ht="12.75" hidden="1">
      <c r="B23" s="68" t="s">
        <v>157</v>
      </c>
      <c r="D23" s="43">
        <v>0</v>
      </c>
      <c r="E23" s="29"/>
      <c r="F23" s="30">
        <v>0</v>
      </c>
    </row>
    <row r="24" spans="2:6" ht="12.75" hidden="1">
      <c r="B24" s="68" t="s">
        <v>159</v>
      </c>
      <c r="D24" s="43">
        <v>0</v>
      </c>
      <c r="E24" s="29"/>
      <c r="F24" s="30">
        <v>0</v>
      </c>
    </row>
    <row r="25" spans="2:6" ht="12.75">
      <c r="B25" s="68" t="s">
        <v>185</v>
      </c>
      <c r="D25" s="43">
        <v>-24.668</v>
      </c>
      <c r="E25" s="29"/>
      <c r="F25" s="30">
        <v>0</v>
      </c>
    </row>
    <row r="26" spans="2:6" ht="12.75" hidden="1">
      <c r="B26" s="68" t="s">
        <v>158</v>
      </c>
      <c r="D26" s="43">
        <v>0</v>
      </c>
      <c r="E26" s="29"/>
      <c r="F26" s="30">
        <v>0</v>
      </c>
    </row>
    <row r="27" spans="2:6" ht="12.75">
      <c r="B27" s="68" t="s">
        <v>155</v>
      </c>
      <c r="D27" s="43">
        <v>439.281</v>
      </c>
      <c r="E27" s="56"/>
      <c r="F27" s="43">
        <v>32.68293273333333</v>
      </c>
    </row>
    <row r="28" spans="2:6" ht="12.75" hidden="1">
      <c r="B28" s="68" t="s">
        <v>62</v>
      </c>
      <c r="D28" s="43">
        <v>0</v>
      </c>
      <c r="E28" s="56"/>
      <c r="F28" s="43">
        <v>0</v>
      </c>
    </row>
    <row r="29" spans="2:6" ht="12.75" hidden="1">
      <c r="B29" s="68" t="s">
        <v>92</v>
      </c>
      <c r="D29" s="43">
        <v>0</v>
      </c>
      <c r="E29" s="56"/>
      <c r="F29" s="43">
        <v>0</v>
      </c>
    </row>
    <row r="30" spans="2:6" ht="12.75" hidden="1">
      <c r="B30" s="68" t="s">
        <v>93</v>
      </c>
      <c r="D30" s="43">
        <v>0</v>
      </c>
      <c r="E30" s="56"/>
      <c r="F30" s="43">
        <v>0</v>
      </c>
    </row>
    <row r="31" spans="2:6" ht="12.75" hidden="1">
      <c r="B31" s="68" t="s">
        <v>98</v>
      </c>
      <c r="D31" s="43">
        <v>0</v>
      </c>
      <c r="E31" s="56"/>
      <c r="F31" s="43">
        <v>0</v>
      </c>
    </row>
    <row r="32" spans="2:6" ht="12.75" hidden="1">
      <c r="B32" s="68" t="s">
        <v>94</v>
      </c>
      <c r="D32" s="43">
        <v>0</v>
      </c>
      <c r="E32" s="56"/>
      <c r="F32" s="43">
        <v>0</v>
      </c>
    </row>
    <row r="33" spans="2:6" ht="12.75" hidden="1">
      <c r="B33" s="25" t="s">
        <v>85</v>
      </c>
      <c r="D33" s="43">
        <v>0</v>
      </c>
      <c r="E33" s="56"/>
      <c r="F33" s="43">
        <v>0</v>
      </c>
    </row>
    <row r="34" spans="2:6" ht="12.75">
      <c r="B34" s="25"/>
      <c r="D34" s="88"/>
      <c r="E34" s="29"/>
      <c r="F34" s="88"/>
    </row>
    <row r="35" spans="2:6" ht="12.75">
      <c r="B35" s="25" t="s">
        <v>112</v>
      </c>
      <c r="D35" s="30">
        <v>11802.065479090037</v>
      </c>
      <c r="E35" s="29"/>
      <c r="F35" s="30">
        <v>7428.734623928332</v>
      </c>
    </row>
    <row r="36" spans="4:6" ht="12.75">
      <c r="D36" s="30"/>
      <c r="E36" s="29"/>
      <c r="F36" s="30"/>
    </row>
    <row r="37" spans="2:6" ht="12.75">
      <c r="B37" t="s">
        <v>26</v>
      </c>
      <c r="D37" s="30"/>
      <c r="E37" s="29"/>
      <c r="F37" s="30"/>
    </row>
    <row r="38" spans="2:6" ht="12.75">
      <c r="B38" s="38" t="s">
        <v>187</v>
      </c>
      <c r="D38" s="30">
        <v>-1496.727</v>
      </c>
      <c r="E38" s="29"/>
      <c r="F38" s="30">
        <v>0</v>
      </c>
    </row>
    <row r="39" spans="2:6" ht="12.75">
      <c r="B39" s="29" t="s">
        <v>148</v>
      </c>
      <c r="D39" s="30">
        <v>-2648.7429778460264</v>
      </c>
      <c r="E39" s="29"/>
      <c r="F39" s="30">
        <v>-21485.279692129996</v>
      </c>
    </row>
    <row r="40" spans="2:6" ht="12.75">
      <c r="B40" t="s">
        <v>27</v>
      </c>
      <c r="D40" s="30">
        <v>-1757.9882710799998</v>
      </c>
      <c r="E40" s="29"/>
      <c r="F40" s="30">
        <v>-1082.2613192400004</v>
      </c>
    </row>
    <row r="41" spans="2:6" ht="12.75">
      <c r="B41" t="s">
        <v>28</v>
      </c>
      <c r="D41" s="30">
        <v>-27964.695167872713</v>
      </c>
      <c r="E41" s="29"/>
      <c r="F41" s="30">
        <v>4652.79360055524</v>
      </c>
    </row>
    <row r="42" spans="2:6" ht="12.75">
      <c r="B42" s="2" t="s">
        <v>182</v>
      </c>
      <c r="D42" s="30">
        <v>-23811.028629713102</v>
      </c>
      <c r="E42" s="29"/>
      <c r="F42" s="30">
        <v>1448.2803206759997</v>
      </c>
    </row>
    <row r="43" spans="4:6" ht="12.75">
      <c r="D43" s="30"/>
      <c r="E43" s="29"/>
      <c r="F43" s="30"/>
    </row>
    <row r="44" spans="2:6" ht="12.75">
      <c r="B44" t="s">
        <v>59</v>
      </c>
      <c r="D44" s="30"/>
      <c r="E44" s="29"/>
      <c r="F44" s="30"/>
    </row>
    <row r="45" spans="2:6" ht="12.75">
      <c r="B45" s="29" t="s">
        <v>149</v>
      </c>
      <c r="D45" s="30">
        <v>-81.202</v>
      </c>
      <c r="E45" s="29"/>
      <c r="F45" s="30">
        <v>0</v>
      </c>
    </row>
    <row r="46" spans="2:6" ht="12.75">
      <c r="B46" t="s">
        <v>29</v>
      </c>
      <c r="D46" s="30">
        <v>65863.47877828199</v>
      </c>
      <c r="E46" s="29"/>
      <c r="F46" s="30">
        <v>2851.16294424401</v>
      </c>
    </row>
    <row r="47" spans="2:6" ht="12.75">
      <c r="B47" t="s">
        <v>30</v>
      </c>
      <c r="D47" s="30">
        <v>-11425.53030251506</v>
      </c>
      <c r="E47" s="29"/>
      <c r="F47" s="30">
        <v>8722.14635606896</v>
      </c>
    </row>
    <row r="48" spans="2:6" ht="12.75">
      <c r="B48" t="s">
        <v>203</v>
      </c>
      <c r="D48" s="30">
        <v>708.573</v>
      </c>
      <c r="E48" s="29"/>
      <c r="F48" s="30">
        <v>-653.897</v>
      </c>
    </row>
    <row r="49" spans="4:6" ht="12.75">
      <c r="D49" s="88"/>
      <c r="E49" s="29"/>
      <c r="F49" s="88"/>
    </row>
    <row r="50" spans="2:6" ht="12.75">
      <c r="B50" t="s">
        <v>161</v>
      </c>
      <c r="D50" s="30">
        <v>9188.202908345127</v>
      </c>
      <c r="E50" s="29"/>
      <c r="F50" s="30">
        <v>1881.679834102547</v>
      </c>
    </row>
    <row r="51" spans="4:6" ht="12.75">
      <c r="D51" s="30"/>
      <c r="E51" s="29"/>
      <c r="F51" s="30"/>
    </row>
    <row r="52" spans="2:6" ht="12.75">
      <c r="B52" t="s">
        <v>110</v>
      </c>
      <c r="D52" s="30">
        <v>-524.8299720533342</v>
      </c>
      <c r="E52" s="29"/>
      <c r="F52" s="30">
        <v>-39.23026681066667</v>
      </c>
    </row>
    <row r="53" spans="2:6" ht="12.75">
      <c r="B53" t="s">
        <v>76</v>
      </c>
      <c r="D53" s="30">
        <v>0</v>
      </c>
      <c r="E53" s="29"/>
      <c r="F53" s="30">
        <v>296.0565122666667</v>
      </c>
    </row>
    <row r="54" spans="2:6" ht="12.75">
      <c r="B54" t="s">
        <v>31</v>
      </c>
      <c r="D54" s="30">
        <v>-95.94</v>
      </c>
      <c r="E54" s="29"/>
      <c r="F54" s="30">
        <v>-49.89851626666667</v>
      </c>
    </row>
    <row r="55" spans="4:6" ht="12.75">
      <c r="D55" s="30"/>
      <c r="E55" s="29"/>
      <c r="F55" s="30"/>
    </row>
    <row r="56" spans="2:6" ht="12.75">
      <c r="B56" t="s">
        <v>119</v>
      </c>
      <c r="D56" s="89">
        <v>8567.432936291792</v>
      </c>
      <c r="E56" s="29"/>
      <c r="F56" s="89">
        <v>2088.60756329188</v>
      </c>
    </row>
    <row r="57" spans="4:6" ht="12.75">
      <c r="D57" s="30"/>
      <c r="E57" s="29"/>
      <c r="F57" s="30"/>
    </row>
    <row r="58" spans="2:6" ht="12.75">
      <c r="B58" s="24" t="s">
        <v>41</v>
      </c>
      <c r="D58" s="30"/>
      <c r="E58" s="29"/>
      <c r="F58" s="30"/>
    </row>
    <row r="59" spans="2:6" ht="12.75">
      <c r="B59" t="s">
        <v>33</v>
      </c>
      <c r="D59" s="30">
        <v>925.5914593033333</v>
      </c>
      <c r="E59" s="29"/>
      <c r="F59" s="30">
        <v>175.54772283750003</v>
      </c>
    </row>
    <row r="60" spans="2:6" ht="12.75">
      <c r="B60" t="s">
        <v>111</v>
      </c>
      <c r="D60" s="30">
        <v>-295.4642663566667</v>
      </c>
      <c r="E60" s="29"/>
      <c r="F60" s="30">
        <v>-9115.31680936268</v>
      </c>
    </row>
    <row r="61" spans="2:6" ht="12.75">
      <c r="B61" s="25" t="s">
        <v>70</v>
      </c>
      <c r="D61" s="30">
        <v>-149.002</v>
      </c>
      <c r="E61" s="29"/>
      <c r="F61" s="30">
        <v>0</v>
      </c>
    </row>
    <row r="62" spans="2:6" ht="12.75">
      <c r="B62" t="s">
        <v>202</v>
      </c>
      <c r="D62" s="30">
        <v>11554.704</v>
      </c>
      <c r="E62" s="29"/>
      <c r="F62" s="90">
        <v>0</v>
      </c>
    </row>
    <row r="63" spans="2:6" ht="12.75">
      <c r="B63" t="s">
        <v>201</v>
      </c>
      <c r="D63" s="30">
        <v>-2028.012</v>
      </c>
      <c r="E63" s="29"/>
      <c r="F63" s="90">
        <v>0</v>
      </c>
    </row>
    <row r="64" spans="2:6" ht="12.75">
      <c r="B64" t="s">
        <v>188</v>
      </c>
      <c r="D64" s="30">
        <v>2970.919</v>
      </c>
      <c r="E64" s="29"/>
      <c r="F64" s="90"/>
    </row>
    <row r="65" spans="2:6" ht="12.75">
      <c r="B65" t="s">
        <v>32</v>
      </c>
      <c r="D65" s="30">
        <v>1664.76</v>
      </c>
      <c r="E65" s="29"/>
      <c r="F65" s="30">
        <v>61.4985</v>
      </c>
    </row>
    <row r="66" spans="2:6" ht="12.75" hidden="1">
      <c r="B66" s="25" t="s">
        <v>69</v>
      </c>
      <c r="C66" s="36"/>
      <c r="D66" s="90">
        <v>0</v>
      </c>
      <c r="E66" s="29"/>
      <c r="F66" s="90">
        <v>0</v>
      </c>
    </row>
    <row r="67" spans="2:6" ht="12.75" hidden="1">
      <c r="B67" t="s">
        <v>79</v>
      </c>
      <c r="D67" s="30">
        <v>0</v>
      </c>
      <c r="E67" s="29"/>
      <c r="F67" s="90">
        <v>0</v>
      </c>
    </row>
    <row r="68" spans="2:6" ht="12.75" hidden="1">
      <c r="B68" t="s">
        <v>70</v>
      </c>
      <c r="D68" s="30">
        <v>0</v>
      </c>
      <c r="E68" s="29"/>
      <c r="F68" s="90">
        <v>0</v>
      </c>
    </row>
    <row r="69" spans="2:6" ht="12.75" hidden="1">
      <c r="B69" t="s">
        <v>86</v>
      </c>
      <c r="D69" s="30">
        <v>0</v>
      </c>
      <c r="E69" s="29"/>
      <c r="F69" s="90">
        <v>0</v>
      </c>
    </row>
    <row r="70" spans="4:6" ht="12.75">
      <c r="D70" s="30"/>
      <c r="E70" s="29"/>
      <c r="F70" s="90"/>
    </row>
    <row r="71" spans="2:6" ht="12.75">
      <c r="B71" t="s">
        <v>87</v>
      </c>
      <c r="D71" s="89">
        <v>14643.496192946666</v>
      </c>
      <c r="E71" s="29"/>
      <c r="F71" s="89">
        <v>-8878.27058652518</v>
      </c>
    </row>
    <row r="72" spans="4:6" ht="12.75">
      <c r="D72" s="30"/>
      <c r="E72" s="29"/>
      <c r="F72" s="30"/>
    </row>
    <row r="73" spans="2:6" ht="12.75">
      <c r="B73" s="24" t="s">
        <v>42</v>
      </c>
      <c r="D73" s="30"/>
      <c r="E73" s="29"/>
      <c r="F73" s="30"/>
    </row>
    <row r="74" spans="2:6" ht="12.75">
      <c r="B74" t="s">
        <v>190</v>
      </c>
      <c r="D74" s="30">
        <v>5251.603809713334</v>
      </c>
      <c r="E74" s="29"/>
      <c r="F74" s="30">
        <v>-157.25199999999995</v>
      </c>
    </row>
    <row r="75" spans="2:6" ht="12.75">
      <c r="B75" t="s">
        <v>191</v>
      </c>
      <c r="D75" s="30">
        <v>-1238.142</v>
      </c>
      <c r="E75" s="29"/>
      <c r="F75" s="30">
        <v>0</v>
      </c>
    </row>
    <row r="76" spans="2:6" ht="12.75" hidden="1">
      <c r="B76" t="s">
        <v>84</v>
      </c>
      <c r="D76" s="30">
        <v>0</v>
      </c>
      <c r="E76" s="29"/>
      <c r="F76" s="30">
        <v>0</v>
      </c>
    </row>
    <row r="77" spans="2:6" ht="12.75">
      <c r="B77" t="s">
        <v>82</v>
      </c>
      <c r="D77" s="30">
        <v>5519.817</v>
      </c>
      <c r="E77" s="29"/>
      <c r="F77" s="30">
        <v>4467.5</v>
      </c>
    </row>
    <row r="78" spans="2:6" ht="12.75" hidden="1">
      <c r="B78" t="s">
        <v>95</v>
      </c>
      <c r="D78" s="30">
        <v>0</v>
      </c>
      <c r="E78" s="29"/>
      <c r="F78" s="30">
        <v>0</v>
      </c>
    </row>
    <row r="79" spans="2:6" ht="12.75" hidden="1">
      <c r="B79" t="s">
        <v>77</v>
      </c>
      <c r="D79" s="30">
        <v>0</v>
      </c>
      <c r="E79" s="29"/>
      <c r="F79" s="30">
        <v>0</v>
      </c>
    </row>
    <row r="80" spans="2:6" ht="12.75">
      <c r="B80" t="s">
        <v>35</v>
      </c>
      <c r="D80" s="30">
        <v>-1736.4406608200002</v>
      </c>
      <c r="E80" s="29"/>
      <c r="F80" s="30">
        <v>-1408.7059545326665</v>
      </c>
    </row>
    <row r="81" spans="2:6" ht="12.75">
      <c r="B81" t="s">
        <v>189</v>
      </c>
      <c r="D81" s="30">
        <v>-64.872</v>
      </c>
      <c r="E81" s="29"/>
      <c r="F81" s="30">
        <v>-79.85351794999997</v>
      </c>
    </row>
    <row r="82" spans="4:6" ht="12.75">
      <c r="D82" s="30"/>
      <c r="E82" s="29"/>
      <c r="F82" s="30"/>
    </row>
    <row r="83" spans="2:6" ht="12.75">
      <c r="B83" t="s">
        <v>160</v>
      </c>
      <c r="D83" s="89">
        <v>7731.966148893333</v>
      </c>
      <c r="E83" s="29"/>
      <c r="F83" s="89">
        <v>2821.688527517333</v>
      </c>
    </row>
    <row r="84" spans="4:6" ht="12.75">
      <c r="D84" s="30"/>
      <c r="E84" s="29"/>
      <c r="F84" s="30"/>
    </row>
    <row r="85" spans="2:6" ht="12.75">
      <c r="B85" s="24" t="s">
        <v>96</v>
      </c>
      <c r="D85" s="30">
        <v>30942.895278131793</v>
      </c>
      <c r="E85" s="29"/>
      <c r="F85" s="30">
        <v>-3967.974495715966</v>
      </c>
    </row>
    <row r="86" spans="4:6" ht="12.75">
      <c r="D86" s="30"/>
      <c r="E86" s="29"/>
      <c r="F86" s="30"/>
    </row>
    <row r="87" spans="2:6" ht="12.75">
      <c r="B87" s="24" t="s">
        <v>117</v>
      </c>
      <c r="D87" s="30">
        <v>14993.68</v>
      </c>
      <c r="E87" s="29"/>
      <c r="F87" s="30">
        <v>4280.72</v>
      </c>
    </row>
    <row r="88" spans="2:6" ht="12.75">
      <c r="B88" t="s">
        <v>34</v>
      </c>
      <c r="D88" s="30">
        <v>-302.67555794488567</v>
      </c>
      <c r="E88" s="29"/>
      <c r="F88" s="30">
        <v>39.168</v>
      </c>
    </row>
    <row r="89" spans="4:6" ht="12.75">
      <c r="D89" s="30"/>
      <c r="E89" s="29"/>
      <c r="F89" s="30"/>
    </row>
    <row r="90" spans="2:6" ht="13.5" thickBot="1">
      <c r="B90" s="24" t="s">
        <v>118</v>
      </c>
      <c r="D90" s="37">
        <v>45633.899720186906</v>
      </c>
      <c r="E90" s="29"/>
      <c r="F90" s="37">
        <v>351.9135042840343</v>
      </c>
    </row>
    <row r="91" spans="4:6" ht="13.5" thickTop="1">
      <c r="D91" s="30"/>
      <c r="E91" s="29"/>
      <c r="F91" s="30"/>
    </row>
    <row r="92" spans="2:6" ht="12.75">
      <c r="B92" s="24" t="s">
        <v>64</v>
      </c>
      <c r="D92" s="30"/>
      <c r="E92" s="29"/>
      <c r="F92" s="30"/>
    </row>
    <row r="93" spans="2:6" ht="12.75">
      <c r="B93" t="s">
        <v>65</v>
      </c>
      <c r="D93" s="30">
        <v>49914.459720282</v>
      </c>
      <c r="E93" s="29"/>
      <c r="F93" s="30">
        <v>10654.696329158001</v>
      </c>
    </row>
    <row r="94" spans="2:6" ht="12.75">
      <c r="B94" s="25" t="s">
        <v>66</v>
      </c>
      <c r="D94" s="30">
        <v>-17989.928952659997</v>
      </c>
      <c r="E94" s="29"/>
      <c r="F94" s="30">
        <v>-11199.4160144</v>
      </c>
    </row>
    <row r="95" spans="2:6" ht="12.75">
      <c r="B95" s="25" t="s">
        <v>67</v>
      </c>
      <c r="D95" s="88">
        <v>117835.46164372</v>
      </c>
      <c r="E95" s="29"/>
      <c r="F95" s="88">
        <v>18844.0914471</v>
      </c>
    </row>
    <row r="96" spans="2:6" ht="12.75">
      <c r="B96" s="25"/>
      <c r="D96" s="30">
        <v>149759.992411342</v>
      </c>
      <c r="E96" s="29"/>
      <c r="F96" s="30">
        <v>18299.371761858</v>
      </c>
    </row>
    <row r="97" spans="2:6" ht="12.75">
      <c r="B97" s="25" t="s">
        <v>109</v>
      </c>
      <c r="D97" s="30">
        <v>-104126.09164372</v>
      </c>
      <c r="E97" s="29"/>
      <c r="F97" s="30">
        <v>-17947</v>
      </c>
    </row>
    <row r="98" spans="2:6" ht="12.75">
      <c r="B98" s="25"/>
      <c r="D98" s="30"/>
      <c r="E98" s="29"/>
      <c r="F98" s="30"/>
    </row>
    <row r="99" spans="2:6" ht="13.5" thickBot="1">
      <c r="B99" s="25"/>
      <c r="D99" s="37">
        <v>45633.900767622006</v>
      </c>
      <c r="E99" s="29"/>
      <c r="F99" s="37">
        <v>352.37176185800126</v>
      </c>
    </row>
    <row r="100" spans="2:6" ht="13.5" thickTop="1">
      <c r="B100" s="25"/>
      <c r="D100" s="30"/>
      <c r="E100" s="29"/>
      <c r="F100" s="30"/>
    </row>
    <row r="101" spans="2:6" ht="12.75">
      <c r="B101" s="93" t="s">
        <v>126</v>
      </c>
      <c r="D101" s="30"/>
      <c r="E101" s="29"/>
      <c r="F101" s="30"/>
    </row>
    <row r="102" spans="2:6" ht="12.75">
      <c r="B102" s="94" t="s">
        <v>163</v>
      </c>
      <c r="D102" s="30"/>
      <c r="E102" s="29"/>
      <c r="F102" s="30"/>
    </row>
    <row r="103" spans="4:6" ht="12.75">
      <c r="D103" s="30"/>
      <c r="E103" s="29"/>
      <c r="F103" s="30"/>
    </row>
    <row r="104" spans="4:6" ht="12.75">
      <c r="D104" s="30"/>
      <c r="E104" s="29"/>
      <c r="F104" s="30"/>
    </row>
    <row r="105" spans="4:6" ht="12.75">
      <c r="D105" s="30"/>
      <c r="E105" s="29"/>
      <c r="F105" s="30"/>
    </row>
    <row r="106" spans="4:6" ht="12.75">
      <c r="D106" s="30"/>
      <c r="E106" s="29"/>
      <c r="F106" s="30"/>
    </row>
    <row r="107" spans="4:6" ht="12.75">
      <c r="D107" s="30"/>
      <c r="E107" s="29"/>
      <c r="F107" s="30"/>
    </row>
    <row r="108" spans="4:6" ht="12.75">
      <c r="D108" s="30"/>
      <c r="E108" s="29"/>
      <c r="F108" s="30"/>
    </row>
    <row r="109" spans="4:6" ht="12.75">
      <c r="D109" s="30"/>
      <c r="E109" s="29"/>
      <c r="F109" s="30"/>
    </row>
    <row r="110" spans="4:6" ht="12.75">
      <c r="D110" s="30"/>
      <c r="E110" s="29"/>
      <c r="F110" s="30"/>
    </row>
    <row r="111" spans="4:6" ht="12.75">
      <c r="D111" s="30"/>
      <c r="E111" s="29"/>
      <c r="F111" s="30"/>
    </row>
    <row r="112" spans="4:6" ht="12.75">
      <c r="D112" s="30"/>
      <c r="E112" s="29"/>
      <c r="F112" s="30"/>
    </row>
    <row r="113" spans="4:6" ht="12.75">
      <c r="D113" s="30"/>
      <c r="E113" s="29"/>
      <c r="F113" s="30"/>
    </row>
    <row r="114" spans="4:6" ht="12.75">
      <c r="D114" s="30"/>
      <c r="E114" s="29"/>
      <c r="F114" s="30"/>
    </row>
    <row r="115" spans="4:6" ht="12.75">
      <c r="D115" s="30"/>
      <c r="E115" s="29"/>
      <c r="F115" s="30"/>
    </row>
    <row r="116" spans="4:6" ht="12.75">
      <c r="D116" s="30"/>
      <c r="E116" s="29"/>
      <c r="F116" s="30"/>
    </row>
    <row r="117" spans="4:6" ht="12.75">
      <c r="D117" s="30"/>
      <c r="E117" s="29"/>
      <c r="F117" s="30"/>
    </row>
    <row r="118" spans="4:6" ht="12.75">
      <c r="D118" s="30"/>
      <c r="E118" s="29"/>
      <c r="F118" s="30"/>
    </row>
    <row r="119" spans="4:6" ht="12.75">
      <c r="D119" s="30"/>
      <c r="E119" s="29"/>
      <c r="F119" s="30"/>
    </row>
    <row r="120" spans="4:6" ht="12.75">
      <c r="D120" s="30"/>
      <c r="E120" s="29"/>
      <c r="F120" s="30"/>
    </row>
    <row r="121" spans="4:6" ht="12.75">
      <c r="D121" s="30"/>
      <c r="E121" s="29"/>
      <c r="F121" s="30"/>
    </row>
    <row r="122" spans="4:6" ht="12.75">
      <c r="D122" s="30"/>
      <c r="E122" s="29"/>
      <c r="F122" s="30"/>
    </row>
    <row r="123" spans="4:6" ht="12.75">
      <c r="D123" s="30"/>
      <c r="F123" s="30"/>
    </row>
    <row r="124" spans="4:6" ht="12.75">
      <c r="D124" s="30"/>
      <c r="F124" s="30"/>
    </row>
    <row r="125" spans="4:6" ht="12.75">
      <c r="D125" s="30"/>
      <c r="F125" s="30"/>
    </row>
    <row r="126" spans="4:6" ht="12.75">
      <c r="D126" s="30"/>
      <c r="F126" s="30"/>
    </row>
    <row r="127" spans="4:6" ht="12.75">
      <c r="D127" s="30"/>
      <c r="F127" s="30"/>
    </row>
    <row r="128" spans="4:6" ht="12.75">
      <c r="D128" s="30"/>
      <c r="F128" s="30"/>
    </row>
    <row r="129" spans="4:6" ht="12.75">
      <c r="D129" s="30"/>
      <c r="F129" s="30"/>
    </row>
    <row r="130" spans="4:6" ht="12.75">
      <c r="D130" s="30"/>
      <c r="F130" s="30"/>
    </row>
    <row r="131" spans="4:6" ht="12.75">
      <c r="D131" s="30"/>
      <c r="F131" s="30"/>
    </row>
    <row r="132" spans="4:6" ht="12.75">
      <c r="D132" s="30"/>
      <c r="F132" s="30"/>
    </row>
    <row r="133" spans="4:6" ht="12.75">
      <c r="D133" s="30"/>
      <c r="F133" s="30"/>
    </row>
    <row r="134" spans="4:6" ht="12.75">
      <c r="D134" s="30"/>
      <c r="F134" s="30"/>
    </row>
    <row r="135" spans="4:6" ht="12.75">
      <c r="D135" s="30"/>
      <c r="F135" s="30"/>
    </row>
    <row r="136" spans="4:6" ht="12.75">
      <c r="D136" s="30"/>
      <c r="F136" s="30"/>
    </row>
    <row r="137" spans="4:6" ht="12.75">
      <c r="D137" s="30"/>
      <c r="F137" s="30"/>
    </row>
  </sheetData>
  <sheetProtection/>
  <printOptions/>
  <pageMargins left="0.5" right="0.5" top="0.25" bottom="0.25" header="0.5" footer="0.5"/>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SAAG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TrudyTan</dc:creator>
  <cp:keywords/>
  <dc:description/>
  <cp:lastModifiedBy>SAAG</cp:lastModifiedBy>
  <cp:lastPrinted>2007-05-28T03:57:17Z</cp:lastPrinted>
  <dcterms:created xsi:type="dcterms:W3CDTF">2002-10-29T01:49:51Z</dcterms:created>
  <dcterms:modified xsi:type="dcterms:W3CDTF">2007-05-30T05:38:30Z</dcterms:modified>
  <cp:category/>
  <cp:version/>
  <cp:contentType/>
  <cp:contentStatus/>
</cp:coreProperties>
</file>